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3"/>
  </bookViews>
  <sheets>
    <sheet name="19,05.2022 7-10 летовз " sheetId="7" r:id="rId1"/>
    <sheet name="19,05.2022 11 и старше" sheetId="6" r:id="rId2"/>
    <sheet name="19,05.2022 7-10 лет " sheetId="5" r:id="rId3"/>
    <sheet name="19,05.2022 11 и старше овз" sheetId="4" r:id="rId4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7"/>
  <c r="H28"/>
  <c r="G28"/>
  <c r="F28"/>
  <c r="D28"/>
  <c r="H21"/>
  <c r="H22" s="1"/>
  <c r="G21"/>
  <c r="G22" s="1"/>
  <c r="F21"/>
  <c r="F22" s="1"/>
  <c r="D21"/>
  <c r="D22" s="1"/>
  <c r="J11"/>
  <c r="H11"/>
  <c r="G11"/>
  <c r="D11"/>
  <c r="J14" i="6"/>
  <c r="H14"/>
  <c r="G14"/>
  <c r="D14"/>
  <c r="J28" i="4"/>
  <c r="H28"/>
  <c r="G28"/>
  <c r="F28"/>
  <c r="D28"/>
  <c r="H21"/>
  <c r="H22" s="1"/>
  <c r="G21"/>
  <c r="G22" s="1"/>
  <c r="F21"/>
  <c r="F22" s="1"/>
  <c r="D21"/>
  <c r="D22" s="1"/>
  <c r="J11"/>
  <c r="H11"/>
  <c r="G11"/>
  <c r="D11"/>
  <c r="J29" i="7" l="1"/>
  <c r="G29"/>
  <c r="F29"/>
  <c r="H29"/>
  <c r="F29" i="4"/>
  <c r="J29"/>
  <c r="H29"/>
  <c r="G29"/>
</calcChain>
</file>

<file path=xl/sharedStrings.xml><?xml version="1.0" encoding="utf-8"?>
<sst xmlns="http://schemas.openxmlformats.org/spreadsheetml/2006/main" count="154" uniqueCount="45">
  <si>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</si>
  <si>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</si>
  <si>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</si>
  <si>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</si>
  <si>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</si>
  <si>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</si>
  <si>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</si>
  <si>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</si>
  <si>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</si>
  <si>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</si>
  <si>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</si>
  <si>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</si>
  <si>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</si>
  <si>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Итого за завтрак:</t>
  </si>
  <si>
    <t>Итого за обед:</t>
  </si>
  <si>
    <t>Итого стоимость,руб.</t>
  </si>
  <si>
    <t>Итого за день пребывания:</t>
  </si>
  <si>
    <t>Основное меню приготавливаемых блюд</t>
  </si>
  <si>
    <t>1/180</t>
  </si>
  <si>
    <t>1/100</t>
  </si>
  <si>
    <t>1/250</t>
  </si>
  <si>
    <t>Пром. Выпуск</t>
  </si>
  <si>
    <t>для учащихся МБОУ "Русско-Янгутская  СОШ "</t>
  </si>
  <si>
    <t>Меню 4  день</t>
  </si>
  <si>
    <t>2008№184</t>
  </si>
  <si>
    <t>Каша пшенная на молоке с маслом</t>
  </si>
  <si>
    <t>2011№382</t>
  </si>
  <si>
    <t>Чай с сахаром</t>
  </si>
  <si>
    <t>Хлеб</t>
  </si>
  <si>
    <t>Яблоко</t>
  </si>
  <si>
    <t>1/30</t>
  </si>
  <si>
    <t>Помидор свежий</t>
  </si>
  <si>
    <t>2011№82</t>
  </si>
  <si>
    <t>Борщ с капустой и картофелемна бульоне со сметаной</t>
  </si>
  <si>
    <t>1/200/12</t>
  </si>
  <si>
    <t>2011№128</t>
  </si>
  <si>
    <t>Картофельное пюре</t>
  </si>
  <si>
    <t>2008№227</t>
  </si>
  <si>
    <t>Рыба припущенная</t>
  </si>
  <si>
    <t>1/90</t>
  </si>
  <si>
    <t>Батон</t>
  </si>
  <si>
    <t>1/25</t>
  </si>
  <si>
    <t>2008№382</t>
  </si>
  <si>
    <t>1/160</t>
  </si>
  <si>
    <t>1/168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</si>
</sst>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opLeftCell="A10" zoomScale="90" zoomScaleNormal="90" workbookViewId="0">
      <selection activeCell="M13" sqref="L13:M13"/>
    </sheetView>
  </sheetViews>
  <sheetFormatPr defaultRowHeight="15"/>
  <cols>
    <col min="1" max="1" width="12.7109375" customWidth="1"/>
    <col min="2" max="2" width="20.42578125" customWidth="1"/>
    <col min="3" max="3" width="13.7109375" customWidth="1"/>
    <col min="4" max="4" width="9.85546875" customWidth="1"/>
    <col min="5" max="5" width="10.85546875" hidden="1" customWidth="1"/>
    <col min="6" max="6" width="12.28515625" hidden="1" customWidth="1"/>
    <col min="7" max="7" width="8.7109375" customWidth="1"/>
    <col min="8" max="8" width="10.85546875" customWidth="1"/>
    <col min="9" max="9" width="9.140625" hidden="1" customWidth="1"/>
    <col min="10" max="10" width="11" bestFit="1" customWidth="1"/>
  </cols>
  <sheetData>
    <row r="1" spans="1:12" ht="18" customHeight="1">
      <c r="A1" s="2"/>
      <c r="B1" s="97" t="s">
        <v>17</v>
      </c>
      <c r="C1" s="97"/>
      <c r="D1" s="97"/>
      <c r="E1" s="97"/>
      <c r="F1" s="97"/>
      <c r="G1" s="97"/>
      <c r="H1" s="97"/>
      <c r="I1" s="83"/>
      <c r="J1" s="2"/>
    </row>
    <row r="2" spans="1:12" ht="18" customHeight="1">
      <c r="A2" s="2"/>
      <c r="B2" s="97" t="s">
        <v>22</v>
      </c>
      <c r="C2" s="97"/>
      <c r="D2" s="97"/>
      <c r="E2" s="97"/>
      <c r="F2" s="97"/>
      <c r="G2" s="97"/>
      <c r="H2" s="97"/>
      <c r="I2" s="83"/>
      <c r="J2" s="2"/>
    </row>
    <row r="3" spans="1:12" ht="18" customHeight="1">
      <c r="A3" s="4"/>
      <c r="B3" s="97" t="s">
        <v>23</v>
      </c>
      <c r="C3" s="97"/>
      <c r="D3" s="97"/>
      <c r="E3" s="97"/>
      <c r="F3" s="97"/>
      <c r="G3" s="97"/>
      <c r="H3" s="97"/>
      <c r="I3" s="83"/>
      <c r="J3" s="5"/>
    </row>
    <row r="4" spans="1:12" ht="18" customHeight="1">
      <c r="A4" s="98" t="s">
        <v>4</v>
      </c>
      <c r="B4" s="98" t="s">
        <v>5</v>
      </c>
      <c r="C4" s="98" t="s">
        <v>6</v>
      </c>
      <c r="D4" s="98" t="s">
        <v>7</v>
      </c>
      <c r="E4" s="100"/>
      <c r="G4" s="102" t="s">
        <v>8</v>
      </c>
      <c r="H4" s="103"/>
      <c r="I4" s="103"/>
      <c r="J4" s="104"/>
    </row>
    <row r="5" spans="1:12" ht="18.75">
      <c r="A5" s="99"/>
      <c r="B5" s="99"/>
      <c r="C5" s="99"/>
      <c r="D5" s="99"/>
      <c r="E5" s="101"/>
      <c r="G5" s="6" t="s">
        <v>9</v>
      </c>
      <c r="H5" s="6" t="s">
        <v>10</v>
      </c>
      <c r="I5" s="6" t="s">
        <v>11</v>
      </c>
      <c r="J5" s="6" t="s">
        <v>12</v>
      </c>
    </row>
    <row r="6" spans="1:12" ht="18.75" customHeight="1" thickBot="1">
      <c r="A6" s="108" t="s">
        <v>0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12" ht="56.25" customHeight="1" thickBot="1">
      <c r="A7" s="7" t="s">
        <v>24</v>
      </c>
      <c r="B7" s="85" t="s">
        <v>25</v>
      </c>
      <c r="C7" s="86" t="s">
        <v>2</v>
      </c>
      <c r="D7" s="87">
        <v>279.83999999999997</v>
      </c>
      <c r="E7" s="8"/>
      <c r="G7" s="88">
        <v>8.4499999999999993</v>
      </c>
      <c r="H7" s="87">
        <v>9.3699999999999992</v>
      </c>
      <c r="I7" s="9"/>
      <c r="J7" s="87">
        <v>40.26</v>
      </c>
    </row>
    <row r="8" spans="1:12" ht="37.5">
      <c r="A8" s="10" t="s">
        <v>26</v>
      </c>
      <c r="B8" s="72" t="s">
        <v>27</v>
      </c>
      <c r="C8" s="76" t="s">
        <v>2</v>
      </c>
      <c r="D8" s="67">
        <v>64.8</v>
      </c>
      <c r="E8" s="68"/>
      <c r="G8" s="67">
        <v>0.22</v>
      </c>
      <c r="H8" s="67">
        <v>0.11</v>
      </c>
      <c r="I8" s="67"/>
      <c r="J8" s="67">
        <v>16.2</v>
      </c>
    </row>
    <row r="9" spans="1:12" ht="18.75">
      <c r="A9" s="10">
        <v>2008</v>
      </c>
      <c r="B9" s="78" t="s">
        <v>28</v>
      </c>
      <c r="C9" s="26" t="s">
        <v>30</v>
      </c>
      <c r="D9" s="12">
        <v>61.2</v>
      </c>
      <c r="E9" s="11"/>
      <c r="F9" s="1"/>
      <c r="G9" s="12">
        <v>2</v>
      </c>
      <c r="H9" s="12">
        <v>0.3</v>
      </c>
      <c r="I9" s="12"/>
      <c r="J9" s="12">
        <v>12.7</v>
      </c>
    </row>
    <row r="10" spans="1:12" ht="38.25" thickBot="1">
      <c r="A10" s="66" t="s">
        <v>21</v>
      </c>
      <c r="B10" s="73" t="s">
        <v>29</v>
      </c>
      <c r="C10" s="69" t="s">
        <v>44</v>
      </c>
      <c r="D10" s="70">
        <v>78.959999999999994</v>
      </c>
      <c r="E10" s="70"/>
      <c r="F10" s="70"/>
      <c r="G10" s="71">
        <v>0.68</v>
      </c>
      <c r="H10" s="71">
        <v>0.68</v>
      </c>
      <c r="I10" s="70"/>
      <c r="J10" s="71">
        <v>16.46</v>
      </c>
    </row>
    <row r="11" spans="1:12" ht="19.5" customHeight="1" thickBot="1">
      <c r="A11" s="105" t="s">
        <v>13</v>
      </c>
      <c r="B11" s="106"/>
      <c r="C11" s="107"/>
      <c r="D11" s="16">
        <f>SUM(D7:D10)</f>
        <v>484.79999999999995</v>
      </c>
      <c r="E11" s="15"/>
      <c r="G11" s="16">
        <f>SUM(G7:G10)</f>
        <v>11.35</v>
      </c>
      <c r="H11" s="16">
        <f>SUM(H7:H10)</f>
        <v>10.459999999999999</v>
      </c>
      <c r="I11" s="16"/>
      <c r="J11" s="16">
        <f>SUM(J7:J10)</f>
        <v>85.62</v>
      </c>
    </row>
    <row r="12" spans="1:12" ht="18.75" thickBot="1">
      <c r="A12" s="111" t="s">
        <v>1</v>
      </c>
      <c r="B12" s="112"/>
      <c r="C12" s="112"/>
      <c r="D12" s="112"/>
      <c r="E12" s="109"/>
      <c r="F12" s="112"/>
      <c r="G12" s="112"/>
      <c r="H12" s="112"/>
      <c r="I12" s="112"/>
      <c r="J12" s="113"/>
    </row>
    <row r="13" spans="1:12" ht="38.25" thickBot="1">
      <c r="A13" s="17">
        <v>2008</v>
      </c>
      <c r="B13" s="18" t="s">
        <v>31</v>
      </c>
      <c r="C13" s="19" t="s">
        <v>3</v>
      </c>
      <c r="D13" s="36">
        <v>14.47</v>
      </c>
      <c r="E13" s="36"/>
      <c r="F13" s="20">
        <v>13.2</v>
      </c>
      <c r="G13" s="20">
        <v>0.66</v>
      </c>
      <c r="H13" s="20">
        <v>0.12</v>
      </c>
      <c r="I13" s="20"/>
      <c r="J13" s="20">
        <v>2.29</v>
      </c>
    </row>
    <row r="14" spans="1:12" ht="94.5" thickBot="1">
      <c r="A14" s="21" t="s">
        <v>32</v>
      </c>
      <c r="B14" s="22" t="s">
        <v>33</v>
      </c>
      <c r="C14" s="63" t="s">
        <v>34</v>
      </c>
      <c r="D14" s="23">
        <v>90.68</v>
      </c>
      <c r="E14" s="24"/>
      <c r="F14" s="23">
        <v>153.5</v>
      </c>
      <c r="G14" s="23">
        <v>1.61</v>
      </c>
      <c r="H14" s="23">
        <v>4.6100000000000003</v>
      </c>
      <c r="I14" s="23"/>
      <c r="J14" s="23">
        <v>10.130000000000001</v>
      </c>
    </row>
    <row r="15" spans="1:12" ht="38.25" thickBot="1">
      <c r="A15" s="21" t="s">
        <v>35</v>
      </c>
      <c r="B15" s="25" t="s">
        <v>36</v>
      </c>
      <c r="C15" s="26" t="s">
        <v>18</v>
      </c>
      <c r="D15" s="27">
        <v>243.94</v>
      </c>
      <c r="E15" s="28"/>
      <c r="F15" s="13">
        <v>217</v>
      </c>
      <c r="G15" s="23">
        <v>5.54</v>
      </c>
      <c r="H15" s="23">
        <v>10.5</v>
      </c>
      <c r="I15" s="23"/>
      <c r="J15" s="23">
        <v>25.2</v>
      </c>
      <c r="L15" s="89"/>
    </row>
    <row r="16" spans="1:12" ht="56.25" customHeight="1" thickBot="1">
      <c r="A16" s="29" t="s">
        <v>37</v>
      </c>
      <c r="B16" s="30" t="s">
        <v>38</v>
      </c>
      <c r="C16" s="31" t="s">
        <v>39</v>
      </c>
      <c r="D16" s="32">
        <v>91.99</v>
      </c>
      <c r="E16" s="12"/>
      <c r="F16" s="33">
        <v>251.64</v>
      </c>
      <c r="G16" s="34">
        <v>14.7</v>
      </c>
      <c r="H16" s="41">
        <v>3.2</v>
      </c>
      <c r="I16" s="36"/>
      <c r="J16" s="36">
        <v>0.3</v>
      </c>
      <c r="K16" s="89"/>
    </row>
    <row r="17" spans="1:10" ht="19.5" hidden="1" customHeight="1" thickBot="1">
      <c r="A17" s="29"/>
      <c r="B17" s="37"/>
      <c r="C17" s="38"/>
      <c r="D17" s="39"/>
      <c r="E17" s="12"/>
      <c r="F17" s="40"/>
      <c r="G17" s="41"/>
      <c r="H17" s="41"/>
      <c r="I17" s="42"/>
      <c r="J17" s="43"/>
    </row>
    <row r="18" spans="1:10" ht="19.5" customHeight="1" thickBot="1">
      <c r="A18" s="90" t="s">
        <v>42</v>
      </c>
      <c r="B18" s="91" t="s">
        <v>27</v>
      </c>
      <c r="C18" s="38" t="s">
        <v>2</v>
      </c>
      <c r="D18" s="45">
        <v>64.8</v>
      </c>
      <c r="E18" s="12"/>
      <c r="F18" s="40"/>
      <c r="G18" s="41">
        <v>0.22</v>
      </c>
      <c r="H18" s="41">
        <v>0.11</v>
      </c>
      <c r="I18" s="42"/>
      <c r="J18" s="43">
        <v>16.2</v>
      </c>
    </row>
    <row r="19" spans="1:10" ht="19.5" thickBot="1">
      <c r="A19" s="17">
        <v>2008</v>
      </c>
      <c r="B19" s="18" t="s">
        <v>40</v>
      </c>
      <c r="C19" s="44" t="s">
        <v>41</v>
      </c>
      <c r="D19" s="45">
        <v>65.5</v>
      </c>
      <c r="E19" s="12"/>
      <c r="F19" s="40">
        <v>92.8</v>
      </c>
      <c r="G19" s="41">
        <v>1.88</v>
      </c>
      <c r="H19" s="41">
        <v>0.73</v>
      </c>
      <c r="I19" s="42"/>
      <c r="J19" s="43">
        <v>12.85</v>
      </c>
    </row>
    <row r="20" spans="1:10" ht="19.5" thickBot="1">
      <c r="A20" s="17">
        <v>2008</v>
      </c>
      <c r="B20" s="18" t="s">
        <v>28</v>
      </c>
      <c r="C20" s="44" t="s">
        <v>30</v>
      </c>
      <c r="D20" s="45">
        <v>61.2</v>
      </c>
      <c r="E20" s="12"/>
      <c r="F20" s="64"/>
      <c r="G20" s="41">
        <v>2</v>
      </c>
      <c r="H20" s="40">
        <v>0.3</v>
      </c>
      <c r="I20" s="49"/>
      <c r="J20" s="43">
        <v>12.7</v>
      </c>
    </row>
    <row r="21" spans="1:10" ht="19.5" thickBot="1">
      <c r="A21" s="46"/>
      <c r="B21" s="47"/>
      <c r="C21" s="48"/>
      <c r="D21" s="79">
        <f>D13+D14+D15+D16+D17+D19+D20</f>
        <v>567.78000000000009</v>
      </c>
      <c r="E21" s="80"/>
      <c r="F21" s="81">
        <f>SUM(F13:F19)</f>
        <v>728.13999999999987</v>
      </c>
      <c r="G21" s="82">
        <f>SUM(G13:G20)</f>
        <v>26.609999999999996</v>
      </c>
      <c r="H21" s="40">
        <f>SUM(H13:H20)</f>
        <v>19.57</v>
      </c>
      <c r="I21" s="49"/>
      <c r="J21" s="43">
        <v>79.67</v>
      </c>
    </row>
    <row r="22" spans="1:10" ht="18.75" customHeight="1" thickBot="1">
      <c r="A22" s="114" t="s">
        <v>14</v>
      </c>
      <c r="B22" s="115"/>
      <c r="C22" s="115"/>
      <c r="D22" s="15">
        <f>D21</f>
        <v>567.78000000000009</v>
      </c>
      <c r="E22" s="15"/>
      <c r="F22" s="15">
        <f>SUM(F21)</f>
        <v>728.13999999999987</v>
      </c>
      <c r="G22" s="15">
        <f>SUM(G21)</f>
        <v>26.609999999999996</v>
      </c>
      <c r="H22" s="50">
        <f>SUM(H21)</f>
        <v>19.57</v>
      </c>
      <c r="I22" s="50"/>
      <c r="J22" s="50">
        <v>79.67</v>
      </c>
    </row>
    <row r="23" spans="1:10" ht="6.75" hidden="1" customHeight="1" thickBot="1">
      <c r="A23" s="111"/>
      <c r="B23" s="112"/>
      <c r="C23" s="112"/>
      <c r="D23" s="109"/>
      <c r="E23" s="109"/>
      <c r="F23" s="109"/>
      <c r="G23" s="109"/>
      <c r="H23" s="112"/>
      <c r="I23" s="112"/>
      <c r="J23" s="113"/>
    </row>
    <row r="24" spans="1:10" ht="19.5" hidden="1" thickBot="1">
      <c r="A24" s="17"/>
      <c r="B24" s="51"/>
      <c r="C24" s="35"/>
      <c r="D24" s="52"/>
      <c r="E24" s="52"/>
      <c r="F24" s="53"/>
      <c r="G24" s="53"/>
      <c r="H24" s="53"/>
      <c r="I24" s="53"/>
      <c r="J24" s="53"/>
    </row>
    <row r="25" spans="1:10" ht="6.75" customHeight="1" thickBot="1">
      <c r="A25" s="54"/>
      <c r="B25" s="55"/>
      <c r="C25" s="56"/>
      <c r="D25" s="56"/>
      <c r="E25" s="56"/>
      <c r="F25" s="57">
        <v>2.8</v>
      </c>
      <c r="G25" s="57"/>
      <c r="H25" s="57"/>
      <c r="I25" s="57"/>
      <c r="J25" s="58"/>
    </row>
    <row r="26" spans="1:10" ht="0.75" customHeight="1" thickBot="1">
      <c r="A26" s="59"/>
      <c r="B26" s="47"/>
      <c r="C26" s="65"/>
      <c r="D26" s="14"/>
      <c r="E26" s="14"/>
      <c r="F26" s="13"/>
      <c r="G26" s="13"/>
      <c r="H26" s="13"/>
      <c r="I26" s="13"/>
      <c r="J26" s="23"/>
    </row>
    <row r="27" spans="1:10" ht="19.5" hidden="1" customHeight="1" thickBot="1">
      <c r="A27" s="116" t="s">
        <v>15</v>
      </c>
      <c r="B27" s="117"/>
      <c r="C27" s="118"/>
      <c r="D27" s="36"/>
      <c r="E27" s="60">
        <v>195.05</v>
      </c>
      <c r="F27" s="53"/>
      <c r="G27" s="53"/>
      <c r="H27" s="53"/>
      <c r="I27" s="53"/>
      <c r="J27" s="53"/>
    </row>
    <row r="28" spans="1:10" ht="19.5" hidden="1" thickBot="1">
      <c r="A28" s="105"/>
      <c r="B28" s="106"/>
      <c r="C28" s="107"/>
      <c r="D28" s="50">
        <f>D24+D26</f>
        <v>0</v>
      </c>
      <c r="E28" s="50"/>
      <c r="F28" s="60">
        <f>SUM(F24:F26)</f>
        <v>2.8</v>
      </c>
      <c r="G28" s="60">
        <f>SUM(G24:G26)</f>
        <v>0</v>
      </c>
      <c r="H28" s="60">
        <f>SUM(H24:H26)</f>
        <v>0</v>
      </c>
      <c r="I28" s="60"/>
      <c r="J28" s="60">
        <f>SUM(J24:J26)</f>
        <v>0</v>
      </c>
    </row>
    <row r="29" spans="1:10" ht="19.5" customHeight="1" thickBot="1">
      <c r="A29" s="105" t="s">
        <v>16</v>
      </c>
      <c r="B29" s="106"/>
      <c r="C29" s="106"/>
      <c r="D29" s="107"/>
      <c r="E29" s="84"/>
      <c r="F29" s="61">
        <f>F28+F22+D11</f>
        <v>1215.7399999999998</v>
      </c>
      <c r="G29" s="62">
        <f>G28+G22+G11</f>
        <v>37.959999999999994</v>
      </c>
      <c r="H29" s="62">
        <f>H28+H22+H11</f>
        <v>30.03</v>
      </c>
      <c r="I29" s="62"/>
      <c r="J29" s="62">
        <f>J28+J22+J11</f>
        <v>165.29000000000002</v>
      </c>
    </row>
  </sheetData>
  <mergeCells count="17">
    <mergeCell ref="A28:C28"/>
    <mergeCell ref="A29:D29"/>
    <mergeCell ref="A6:J6"/>
    <mergeCell ref="A11:C11"/>
    <mergeCell ref="A12:J12"/>
    <mergeCell ref="A22:C22"/>
    <mergeCell ref="A23:J23"/>
    <mergeCell ref="A27:C27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workbookViewId="0">
      <selection activeCell="K13" sqref="K13"/>
    </sheetView>
  </sheetViews>
  <sheetFormatPr defaultRowHeight="15"/>
  <cols>
    <col min="1" max="1" width="12.7109375" customWidth="1"/>
    <col min="2" max="2" width="20.42578125" customWidth="1"/>
    <col min="3" max="3" width="13.7109375" customWidth="1"/>
    <col min="4" max="4" width="9.85546875" customWidth="1"/>
    <col min="5" max="5" width="10.85546875" hidden="1" customWidth="1"/>
    <col min="6" max="6" width="12.28515625" hidden="1" customWidth="1"/>
    <col min="7" max="7" width="8.7109375" customWidth="1"/>
    <col min="8" max="8" width="10.85546875" customWidth="1"/>
    <col min="9" max="9" width="9.140625" hidden="1" customWidth="1"/>
    <col min="10" max="10" width="11" bestFit="1" customWidth="1"/>
  </cols>
  <sheetData>
    <row r="1" spans="1:10" ht="18" customHeight="1">
      <c r="A1" s="2"/>
      <c r="B1" s="97" t="s">
        <v>17</v>
      </c>
      <c r="C1" s="97"/>
      <c r="D1" s="97"/>
      <c r="E1" s="97"/>
      <c r="F1" s="97"/>
      <c r="G1" s="97"/>
      <c r="H1" s="97"/>
      <c r="I1" s="83"/>
      <c r="J1" s="2"/>
    </row>
    <row r="2" spans="1:10" ht="18" customHeight="1">
      <c r="A2" s="2"/>
      <c r="B2" s="97" t="s">
        <v>22</v>
      </c>
      <c r="C2" s="97"/>
      <c r="D2" s="97"/>
      <c r="E2" s="97"/>
      <c r="F2" s="97"/>
      <c r="G2" s="97"/>
      <c r="H2" s="97"/>
      <c r="I2" s="83"/>
      <c r="J2" s="2"/>
    </row>
    <row r="3" spans="1:10" ht="18" customHeight="1">
      <c r="A3" s="4"/>
      <c r="B3" s="97" t="s">
        <v>23</v>
      </c>
      <c r="C3" s="97"/>
      <c r="D3" s="97"/>
      <c r="E3" s="97"/>
      <c r="F3" s="97"/>
      <c r="G3" s="97"/>
      <c r="H3" s="97"/>
      <c r="I3" s="83"/>
      <c r="J3" s="5"/>
    </row>
    <row r="4" spans="1:10" ht="18" customHeight="1">
      <c r="A4" s="98" t="s">
        <v>4</v>
      </c>
      <c r="B4" s="98" t="s">
        <v>5</v>
      </c>
      <c r="C4" s="98" t="s">
        <v>6</v>
      </c>
      <c r="D4" s="98" t="s">
        <v>7</v>
      </c>
      <c r="E4" s="100"/>
      <c r="G4" s="102" t="s">
        <v>8</v>
      </c>
      <c r="H4" s="103"/>
      <c r="I4" s="103"/>
      <c r="J4" s="104"/>
    </row>
    <row r="5" spans="1:10" ht="18.75">
      <c r="A5" s="99"/>
      <c r="B5" s="99"/>
      <c r="C5" s="99"/>
      <c r="D5" s="99"/>
      <c r="E5" s="101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108" t="s">
        <v>0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10" ht="9.75" customHeight="1" thickBot="1">
      <c r="A7" s="7"/>
      <c r="B7" s="85"/>
      <c r="C7" s="86"/>
      <c r="D7" s="87"/>
      <c r="E7" s="8"/>
      <c r="G7" s="88"/>
      <c r="H7" s="87"/>
      <c r="I7" s="9"/>
      <c r="J7" s="87"/>
    </row>
    <row r="8" spans="1:10" ht="63" customHeight="1" thickBot="1">
      <c r="A8" s="93" t="s">
        <v>35</v>
      </c>
      <c r="B8" s="85" t="s">
        <v>36</v>
      </c>
      <c r="C8" s="94" t="s">
        <v>18</v>
      </c>
      <c r="D8" s="95">
        <v>243.94</v>
      </c>
      <c r="E8" s="96"/>
      <c r="G8" s="95">
        <v>5.54</v>
      </c>
      <c r="H8" s="95">
        <v>10.5</v>
      </c>
      <c r="I8" s="95"/>
      <c r="J8" s="95">
        <v>25.2</v>
      </c>
    </row>
    <row r="9" spans="1:10" ht="37.5">
      <c r="A9" s="10" t="s">
        <v>37</v>
      </c>
      <c r="B9" s="72" t="s">
        <v>38</v>
      </c>
      <c r="C9" s="76" t="s">
        <v>39</v>
      </c>
      <c r="D9" s="67">
        <v>91.99</v>
      </c>
      <c r="E9" s="68"/>
      <c r="G9" s="67">
        <v>14.7</v>
      </c>
      <c r="H9" s="67">
        <v>3.2</v>
      </c>
      <c r="I9" s="67"/>
      <c r="J9" s="67">
        <v>0.3</v>
      </c>
    </row>
    <row r="10" spans="1:10" ht="39" customHeight="1">
      <c r="A10" s="10">
        <v>2008</v>
      </c>
      <c r="B10" s="92" t="s">
        <v>40</v>
      </c>
      <c r="C10" s="76" t="s">
        <v>41</v>
      </c>
      <c r="D10" s="67">
        <v>65.5</v>
      </c>
      <c r="E10" s="68"/>
      <c r="G10" s="67">
        <v>1.88</v>
      </c>
      <c r="H10" s="67">
        <v>0.73</v>
      </c>
      <c r="I10" s="67"/>
      <c r="J10" s="67">
        <v>12.85</v>
      </c>
    </row>
    <row r="11" spans="1:10" ht="42.75" customHeight="1">
      <c r="A11" s="10" t="s">
        <v>42</v>
      </c>
      <c r="B11" s="92" t="s">
        <v>27</v>
      </c>
      <c r="C11" s="76" t="s">
        <v>2</v>
      </c>
      <c r="D11" s="67">
        <v>64.8</v>
      </c>
      <c r="E11" s="68"/>
      <c r="G11" s="67">
        <v>0.22</v>
      </c>
      <c r="H11" s="67">
        <v>0.11</v>
      </c>
      <c r="I11" s="67"/>
      <c r="J11" s="67">
        <v>16.2</v>
      </c>
    </row>
    <row r="12" spans="1:10" ht="32.25" customHeight="1">
      <c r="A12" s="10">
        <v>2008</v>
      </c>
      <c r="B12" s="78" t="s">
        <v>28</v>
      </c>
      <c r="C12" s="26" t="s">
        <v>3</v>
      </c>
      <c r="D12" s="12">
        <v>122.4</v>
      </c>
      <c r="E12" s="11"/>
      <c r="F12" s="1"/>
      <c r="G12" s="12">
        <v>4</v>
      </c>
      <c r="H12" s="12">
        <v>0.6</v>
      </c>
      <c r="I12" s="12"/>
      <c r="J12" s="12">
        <v>25.4</v>
      </c>
    </row>
    <row r="13" spans="1:10" ht="46.5" customHeight="1" thickBot="1">
      <c r="A13" s="66" t="s">
        <v>21</v>
      </c>
      <c r="B13" s="73" t="s">
        <v>29</v>
      </c>
      <c r="C13" s="69" t="s">
        <v>44</v>
      </c>
      <c r="D13" s="70">
        <v>78.959999999999994</v>
      </c>
      <c r="E13" s="70"/>
      <c r="F13" s="70"/>
      <c r="G13" s="71">
        <v>0.68</v>
      </c>
      <c r="H13" s="71">
        <v>0.68</v>
      </c>
      <c r="I13" s="70"/>
      <c r="J13" s="71">
        <v>16.46</v>
      </c>
    </row>
    <row r="14" spans="1:10" ht="19.5" customHeight="1" thickBot="1">
      <c r="A14" s="105" t="s">
        <v>13</v>
      </c>
      <c r="B14" s="106"/>
      <c r="C14" s="107"/>
      <c r="D14" s="16">
        <f>SUM(D7:D13)</f>
        <v>667.59</v>
      </c>
      <c r="E14" s="15"/>
      <c r="G14" s="16">
        <f>SUM(G7:G13)</f>
        <v>27.019999999999996</v>
      </c>
      <c r="H14" s="16">
        <f>SUM(H7:H13)</f>
        <v>15.819999999999999</v>
      </c>
      <c r="I14" s="16"/>
      <c r="J14" s="16">
        <f>SUM(J7:J13)</f>
        <v>96.41</v>
      </c>
    </row>
    <row r="15" spans="1:10" ht="18.75" thickBot="1">
      <c r="A15" s="111"/>
      <c r="B15" s="112"/>
      <c r="C15" s="112"/>
      <c r="D15" s="112"/>
      <c r="E15" s="109"/>
      <c r="F15" s="112"/>
      <c r="G15" s="112"/>
      <c r="H15" s="112"/>
      <c r="I15" s="112"/>
      <c r="J15" s="113"/>
    </row>
  </sheetData>
  <mergeCells count="12">
    <mergeCell ref="A6:J6"/>
    <mergeCell ref="A14:C14"/>
    <mergeCell ref="A15:J15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opLeftCell="A4" zoomScale="90" zoomScaleNormal="90" workbookViewId="0">
      <selection activeCell="N11" sqref="N11"/>
    </sheetView>
  </sheetViews>
  <sheetFormatPr defaultRowHeight="15"/>
  <cols>
    <col min="1" max="1" width="12.7109375" customWidth="1"/>
    <col min="2" max="2" width="20.42578125" customWidth="1"/>
    <col min="3" max="3" width="13.7109375" customWidth="1"/>
    <col min="4" max="4" width="9.85546875" customWidth="1"/>
    <col min="5" max="5" width="10.85546875" hidden="1" customWidth="1"/>
    <col min="6" max="6" width="12.28515625" hidden="1" customWidth="1"/>
    <col min="7" max="7" width="8.7109375" customWidth="1"/>
    <col min="8" max="8" width="10.85546875" customWidth="1"/>
    <col min="9" max="9" width="9.140625" hidden="1" customWidth="1"/>
    <col min="10" max="10" width="11" bestFit="1" customWidth="1"/>
  </cols>
  <sheetData>
    <row r="1" spans="1:13" ht="18" customHeight="1">
      <c r="A1" s="2"/>
      <c r="B1" s="97" t="s">
        <v>17</v>
      </c>
      <c r="C1" s="97"/>
      <c r="D1" s="97"/>
      <c r="E1" s="97"/>
      <c r="F1" s="97"/>
      <c r="G1" s="97"/>
      <c r="H1" s="97"/>
      <c r="I1" s="83"/>
      <c r="J1" s="2"/>
    </row>
    <row r="2" spans="1:13" ht="18" customHeight="1">
      <c r="A2" s="2"/>
      <c r="B2" s="97" t="s">
        <v>22</v>
      </c>
      <c r="C2" s="97"/>
      <c r="D2" s="97"/>
      <c r="E2" s="97"/>
      <c r="F2" s="97"/>
      <c r="G2" s="97"/>
      <c r="H2" s="97"/>
      <c r="I2" s="83"/>
      <c r="J2" s="2"/>
    </row>
    <row r="3" spans="1:13" ht="18" customHeight="1">
      <c r="A3" s="4"/>
      <c r="B3" s="97" t="s">
        <v>23</v>
      </c>
      <c r="C3" s="97"/>
      <c r="D3" s="97"/>
      <c r="E3" s="97"/>
      <c r="F3" s="97"/>
      <c r="G3" s="97"/>
      <c r="H3" s="97"/>
      <c r="I3" s="83"/>
      <c r="J3" s="5"/>
    </row>
    <row r="4" spans="1:13" ht="18" customHeight="1">
      <c r="A4" s="98" t="s">
        <v>4</v>
      </c>
      <c r="B4" s="98" t="s">
        <v>5</v>
      </c>
      <c r="C4" s="98" t="s">
        <v>6</v>
      </c>
      <c r="D4" s="98" t="s">
        <v>7</v>
      </c>
      <c r="E4" s="100"/>
      <c r="G4" s="102" t="s">
        <v>8</v>
      </c>
      <c r="H4" s="103"/>
      <c r="I4" s="103"/>
      <c r="J4" s="104"/>
    </row>
    <row r="5" spans="1:13" ht="18.75">
      <c r="A5" s="99"/>
      <c r="B5" s="99"/>
      <c r="C5" s="99"/>
      <c r="D5" s="99"/>
      <c r="E5" s="101"/>
      <c r="G5" s="6" t="s">
        <v>9</v>
      </c>
      <c r="H5" s="6" t="s">
        <v>10</v>
      </c>
      <c r="I5" s="6" t="s">
        <v>11</v>
      </c>
      <c r="J5" s="6" t="s">
        <v>12</v>
      </c>
    </row>
    <row r="6" spans="1:13" ht="18.75" customHeight="1" thickBot="1">
      <c r="A6" s="108" t="s">
        <v>0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13" ht="8.25" customHeight="1" thickBot="1">
      <c r="A7" s="7"/>
      <c r="B7" s="85"/>
      <c r="C7" s="86"/>
      <c r="D7" s="87"/>
      <c r="E7" s="8"/>
      <c r="G7" s="88"/>
      <c r="H7" s="87"/>
      <c r="I7" s="9"/>
      <c r="J7" s="87"/>
    </row>
    <row r="8" spans="1:13" ht="63" customHeight="1" thickBot="1">
      <c r="A8" s="7" t="s">
        <v>35</v>
      </c>
      <c r="B8" s="85" t="s">
        <v>36</v>
      </c>
      <c r="C8" s="86" t="s">
        <v>43</v>
      </c>
      <c r="D8" s="87">
        <v>216.84</v>
      </c>
      <c r="E8" s="8"/>
      <c r="G8" s="88">
        <v>4.92</v>
      </c>
      <c r="H8" s="87">
        <v>9.33</v>
      </c>
      <c r="I8" s="9"/>
      <c r="J8" s="87">
        <v>22.4</v>
      </c>
    </row>
    <row r="9" spans="1:13" ht="37.5">
      <c r="A9" s="10" t="s">
        <v>37</v>
      </c>
      <c r="B9" s="72" t="s">
        <v>38</v>
      </c>
      <c r="C9" s="76" t="s">
        <v>39</v>
      </c>
      <c r="D9" s="67">
        <v>91.99</v>
      </c>
      <c r="E9" s="68"/>
      <c r="G9" s="67">
        <v>14.7</v>
      </c>
      <c r="H9" s="67">
        <v>3.2</v>
      </c>
      <c r="I9" s="67"/>
      <c r="J9" s="67">
        <v>0.3</v>
      </c>
    </row>
    <row r="10" spans="1:13" ht="39" customHeight="1">
      <c r="A10" s="10">
        <v>2008</v>
      </c>
      <c r="B10" s="92" t="s">
        <v>40</v>
      </c>
      <c r="C10" s="76" t="s">
        <v>41</v>
      </c>
      <c r="D10" s="67">
        <v>65.5</v>
      </c>
      <c r="E10" s="68"/>
      <c r="G10" s="67">
        <v>1.88</v>
      </c>
      <c r="H10" s="67">
        <v>0.73</v>
      </c>
      <c r="I10" s="67"/>
      <c r="J10" s="67">
        <v>12.85</v>
      </c>
    </row>
    <row r="11" spans="1:13" ht="42.75" customHeight="1">
      <c r="A11" s="10" t="s">
        <v>42</v>
      </c>
      <c r="B11" s="92" t="s">
        <v>27</v>
      </c>
      <c r="C11" s="76" t="s">
        <v>2</v>
      </c>
      <c r="D11" s="67">
        <v>64.8</v>
      </c>
      <c r="E11" s="68"/>
      <c r="G11" s="67">
        <v>0.22</v>
      </c>
      <c r="H11" s="67">
        <v>0.11</v>
      </c>
      <c r="I11" s="67"/>
      <c r="J11" s="67">
        <v>16.2</v>
      </c>
    </row>
    <row r="12" spans="1:13" ht="32.25" customHeight="1">
      <c r="A12" s="10">
        <v>2008</v>
      </c>
      <c r="B12" s="78" t="s">
        <v>28</v>
      </c>
      <c r="C12" s="26" t="s">
        <v>30</v>
      </c>
      <c r="D12" s="12">
        <v>61.2</v>
      </c>
      <c r="E12" s="11"/>
      <c r="F12" s="1"/>
      <c r="G12" s="12">
        <v>2</v>
      </c>
      <c r="H12" s="12">
        <v>0.3</v>
      </c>
      <c r="I12" s="12"/>
      <c r="J12" s="12">
        <v>12.7</v>
      </c>
    </row>
    <row r="13" spans="1:13" ht="46.5" customHeight="1" thickBot="1">
      <c r="A13" s="66" t="s">
        <v>21</v>
      </c>
      <c r="B13" s="73" t="s">
        <v>29</v>
      </c>
      <c r="C13" s="69" t="s">
        <v>44</v>
      </c>
      <c r="D13" s="70">
        <v>78.959999999999994</v>
      </c>
      <c r="E13" s="70"/>
      <c r="F13" s="70"/>
      <c r="G13" s="71">
        <v>0.68</v>
      </c>
      <c r="H13" s="71">
        <v>0.68</v>
      </c>
      <c r="I13" s="70"/>
      <c r="J13" s="71">
        <v>16.46</v>
      </c>
      <c r="M13" s="89"/>
    </row>
    <row r="14" spans="1:13" ht="19.5" customHeight="1" thickBot="1">
      <c r="A14" s="105" t="s">
        <v>13</v>
      </c>
      <c r="B14" s="106"/>
      <c r="C14" s="107"/>
      <c r="D14" s="16">
        <v>579.29</v>
      </c>
      <c r="E14" s="15"/>
      <c r="G14" s="16">
        <v>24.4</v>
      </c>
      <c r="H14" s="16">
        <v>14.35</v>
      </c>
      <c r="I14" s="16"/>
      <c r="J14" s="16">
        <v>80.91</v>
      </c>
    </row>
    <row r="15" spans="1:13" ht="18.75" thickBot="1">
      <c r="A15" s="111"/>
      <c r="B15" s="112"/>
      <c r="C15" s="112"/>
      <c r="D15" s="112"/>
      <c r="E15" s="109"/>
      <c r="F15" s="112"/>
      <c r="G15" s="112"/>
      <c r="H15" s="112"/>
      <c r="I15" s="112"/>
      <c r="J15" s="113"/>
    </row>
  </sheetData>
  <mergeCells count="12">
    <mergeCell ref="A6:J6"/>
    <mergeCell ref="A14:C14"/>
    <mergeCell ref="A15:J15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topLeftCell="A13" zoomScale="90" zoomScaleNormal="90" workbookViewId="0">
      <selection activeCell="M25" sqref="M25"/>
    </sheetView>
  </sheetViews>
  <sheetFormatPr defaultRowHeight="15"/>
  <cols>
    <col min="1" max="1" width="12.7109375" customWidth="1"/>
    <col min="2" max="2" width="20.42578125" customWidth="1"/>
    <col min="3" max="3" width="13.7109375" customWidth="1"/>
    <col min="4" max="4" width="9.85546875" customWidth="1"/>
    <col min="5" max="5" width="10.85546875" hidden="1" customWidth="1"/>
    <col min="6" max="6" width="12.28515625" hidden="1" customWidth="1"/>
    <col min="7" max="7" width="8.7109375" customWidth="1"/>
    <col min="8" max="8" width="10.85546875" customWidth="1"/>
    <col min="9" max="9" width="9.140625" hidden="1" customWidth="1"/>
    <col min="10" max="10" width="11" bestFit="1" customWidth="1"/>
  </cols>
  <sheetData>
    <row r="1" spans="1:12" ht="18" customHeight="1">
      <c r="A1" s="2"/>
      <c r="B1" s="97" t="s">
        <v>17</v>
      </c>
      <c r="C1" s="97"/>
      <c r="D1" s="97"/>
      <c r="E1" s="97"/>
      <c r="F1" s="97"/>
      <c r="G1" s="97"/>
      <c r="H1" s="97"/>
      <c r="I1" s="3"/>
      <c r="J1" s="2"/>
    </row>
    <row r="2" spans="1:12" ht="18" customHeight="1">
      <c r="A2" s="2"/>
      <c r="B2" s="97" t="s">
        <v>22</v>
      </c>
      <c r="C2" s="97"/>
      <c r="D2" s="97"/>
      <c r="E2" s="97"/>
      <c r="F2" s="97"/>
      <c r="G2" s="97"/>
      <c r="H2" s="97"/>
      <c r="I2" s="3"/>
      <c r="J2" s="2"/>
    </row>
    <row r="3" spans="1:12" ht="18" customHeight="1">
      <c r="A3" s="4"/>
      <c r="B3" s="97" t="s">
        <v>23</v>
      </c>
      <c r="C3" s="97"/>
      <c r="D3" s="97"/>
      <c r="E3" s="97"/>
      <c r="F3" s="97"/>
      <c r="G3" s="97"/>
      <c r="H3" s="97"/>
      <c r="I3" s="75"/>
      <c r="J3" s="5"/>
    </row>
    <row r="4" spans="1:12" ht="18" customHeight="1">
      <c r="A4" s="98" t="s">
        <v>4</v>
      </c>
      <c r="B4" s="98" t="s">
        <v>5</v>
      </c>
      <c r="C4" s="98" t="s">
        <v>6</v>
      </c>
      <c r="D4" s="98" t="s">
        <v>7</v>
      </c>
      <c r="E4" s="100"/>
      <c r="G4" s="102" t="s">
        <v>8</v>
      </c>
      <c r="H4" s="103"/>
      <c r="I4" s="103"/>
      <c r="J4" s="104"/>
    </row>
    <row r="5" spans="1:12" ht="18.75">
      <c r="A5" s="99"/>
      <c r="B5" s="99"/>
      <c r="C5" s="99"/>
      <c r="D5" s="99"/>
      <c r="E5" s="101"/>
      <c r="G5" s="6" t="s">
        <v>9</v>
      </c>
      <c r="H5" s="6" t="s">
        <v>10</v>
      </c>
      <c r="I5" s="6" t="s">
        <v>11</v>
      </c>
      <c r="J5" s="6" t="s">
        <v>12</v>
      </c>
    </row>
    <row r="6" spans="1:12" ht="18.75" customHeight="1" thickBot="1">
      <c r="A6" s="108" t="s">
        <v>0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12" ht="56.25" customHeight="1" thickBot="1">
      <c r="A7" s="7" t="s">
        <v>24</v>
      </c>
      <c r="B7" s="85" t="s">
        <v>25</v>
      </c>
      <c r="C7" s="86" t="s">
        <v>2</v>
      </c>
      <c r="D7" s="77">
        <v>279.83999999999997</v>
      </c>
      <c r="E7" s="8"/>
      <c r="G7" s="88">
        <v>8.4499999999999993</v>
      </c>
      <c r="H7" s="77">
        <v>9.3699999999999992</v>
      </c>
      <c r="I7" s="9"/>
      <c r="J7" s="77">
        <v>40.26</v>
      </c>
    </row>
    <row r="8" spans="1:12" ht="37.5">
      <c r="A8" s="10" t="s">
        <v>26</v>
      </c>
      <c r="B8" s="72" t="s">
        <v>27</v>
      </c>
      <c r="C8" s="76" t="s">
        <v>2</v>
      </c>
      <c r="D8" s="67">
        <v>64.8</v>
      </c>
      <c r="E8" s="68"/>
      <c r="G8" s="67">
        <v>0.22</v>
      </c>
      <c r="H8" s="67">
        <v>0.11</v>
      </c>
      <c r="I8" s="67"/>
      <c r="J8" s="67">
        <v>16.2</v>
      </c>
    </row>
    <row r="9" spans="1:12" ht="18.75">
      <c r="A9" s="10">
        <v>2008</v>
      </c>
      <c r="B9" s="78" t="s">
        <v>28</v>
      </c>
      <c r="C9" s="26" t="s">
        <v>30</v>
      </c>
      <c r="D9" s="12">
        <v>61.2</v>
      </c>
      <c r="E9" s="11"/>
      <c r="F9" s="1"/>
      <c r="G9" s="12">
        <v>2</v>
      </c>
      <c r="H9" s="12">
        <v>0.3</v>
      </c>
      <c r="I9" s="12"/>
      <c r="J9" s="12">
        <v>12.7</v>
      </c>
    </row>
    <row r="10" spans="1:12" ht="38.25" thickBot="1">
      <c r="A10" s="66" t="s">
        <v>21</v>
      </c>
      <c r="B10" s="73" t="s">
        <v>29</v>
      </c>
      <c r="C10" s="69" t="s">
        <v>44</v>
      </c>
      <c r="D10" s="70">
        <v>78.959999999999994</v>
      </c>
      <c r="E10" s="70"/>
      <c r="F10" s="70"/>
      <c r="G10" s="71">
        <v>0.68</v>
      </c>
      <c r="H10" s="71">
        <v>0.68</v>
      </c>
      <c r="I10" s="70"/>
      <c r="J10" s="71">
        <v>16.46</v>
      </c>
    </row>
    <row r="11" spans="1:12" ht="19.5" customHeight="1" thickBot="1">
      <c r="A11" s="105" t="s">
        <v>13</v>
      </c>
      <c r="B11" s="106"/>
      <c r="C11" s="107"/>
      <c r="D11" s="16">
        <f>SUM(D7:D10)</f>
        <v>484.79999999999995</v>
      </c>
      <c r="E11" s="15"/>
      <c r="G11" s="16">
        <f>SUM(G7:G10)</f>
        <v>11.35</v>
      </c>
      <c r="H11" s="16">
        <f>SUM(H7:H10)</f>
        <v>10.459999999999999</v>
      </c>
      <c r="I11" s="16"/>
      <c r="J11" s="16">
        <f>SUM(J7:J10)</f>
        <v>85.62</v>
      </c>
    </row>
    <row r="12" spans="1:12" ht="18.75" thickBot="1">
      <c r="A12" s="111" t="s">
        <v>1</v>
      </c>
      <c r="B12" s="112"/>
      <c r="C12" s="112"/>
      <c r="D12" s="112"/>
      <c r="E12" s="109"/>
      <c r="F12" s="112"/>
      <c r="G12" s="112"/>
      <c r="H12" s="112"/>
      <c r="I12" s="112"/>
      <c r="J12" s="113"/>
    </row>
    <row r="13" spans="1:12" ht="38.25" thickBot="1">
      <c r="A13" s="17">
        <v>2008</v>
      </c>
      <c r="B13" s="18" t="s">
        <v>31</v>
      </c>
      <c r="C13" s="19" t="s">
        <v>19</v>
      </c>
      <c r="D13" s="36">
        <v>24.17</v>
      </c>
      <c r="E13" s="36"/>
      <c r="F13" s="20">
        <v>13.2</v>
      </c>
      <c r="G13" s="20">
        <v>1.17</v>
      </c>
      <c r="H13" s="20">
        <v>0.17</v>
      </c>
      <c r="I13" s="20"/>
      <c r="J13" s="20">
        <v>3.83</v>
      </c>
    </row>
    <row r="14" spans="1:12" ht="94.5" thickBot="1">
      <c r="A14" s="21" t="s">
        <v>32</v>
      </c>
      <c r="B14" s="22" t="s">
        <v>33</v>
      </c>
      <c r="C14" s="63" t="s">
        <v>20</v>
      </c>
      <c r="D14" s="23">
        <v>113.35</v>
      </c>
      <c r="E14" s="24"/>
      <c r="F14" s="23">
        <v>153.5</v>
      </c>
      <c r="G14" s="23">
        <v>2.0099999999999998</v>
      </c>
      <c r="H14" s="23">
        <v>5.76</v>
      </c>
      <c r="I14" s="23"/>
      <c r="J14" s="23">
        <v>12.66</v>
      </c>
    </row>
    <row r="15" spans="1:12" ht="38.25" thickBot="1">
      <c r="A15" s="21" t="s">
        <v>35</v>
      </c>
      <c r="B15" s="25" t="s">
        <v>36</v>
      </c>
      <c r="C15" s="26" t="s">
        <v>18</v>
      </c>
      <c r="D15" s="27">
        <v>243.94</v>
      </c>
      <c r="E15" s="28"/>
      <c r="F15" s="13">
        <v>217</v>
      </c>
      <c r="G15" s="23">
        <v>5.54</v>
      </c>
      <c r="H15" s="23">
        <v>10.5</v>
      </c>
      <c r="I15" s="23"/>
      <c r="J15" s="23">
        <v>25.2</v>
      </c>
      <c r="L15" s="89"/>
    </row>
    <row r="16" spans="1:12" ht="56.25" customHeight="1" thickBot="1">
      <c r="A16" s="29" t="s">
        <v>37</v>
      </c>
      <c r="B16" s="30" t="s">
        <v>38</v>
      </c>
      <c r="C16" s="31" t="s">
        <v>39</v>
      </c>
      <c r="D16" s="32">
        <v>91.99</v>
      </c>
      <c r="E16" s="12"/>
      <c r="F16" s="33">
        <v>251.64</v>
      </c>
      <c r="G16" s="34">
        <v>14.7</v>
      </c>
      <c r="H16" s="41">
        <v>3.2</v>
      </c>
      <c r="I16" s="36"/>
      <c r="J16" s="36">
        <v>0.3</v>
      </c>
      <c r="K16" s="89"/>
    </row>
    <row r="17" spans="1:10" ht="19.5" hidden="1" customHeight="1" thickBot="1">
      <c r="A17" s="29"/>
      <c r="B17" s="37"/>
      <c r="C17" s="38"/>
      <c r="D17" s="39"/>
      <c r="E17" s="12"/>
      <c r="F17" s="40"/>
      <c r="G17" s="41"/>
      <c r="H17" s="41"/>
      <c r="I17" s="42"/>
      <c r="J17" s="43"/>
    </row>
    <row r="18" spans="1:10" ht="19.5" customHeight="1" thickBot="1">
      <c r="A18" s="90" t="s">
        <v>42</v>
      </c>
      <c r="B18" s="91" t="s">
        <v>27</v>
      </c>
      <c r="C18" s="38" t="s">
        <v>2</v>
      </c>
      <c r="D18" s="45">
        <v>64.8</v>
      </c>
      <c r="E18" s="12"/>
      <c r="F18" s="40"/>
      <c r="G18" s="41">
        <v>0.22</v>
      </c>
      <c r="H18" s="41">
        <v>0.11</v>
      </c>
      <c r="I18" s="42"/>
      <c r="J18" s="43">
        <v>16.2</v>
      </c>
    </row>
    <row r="19" spans="1:10" ht="19.5" thickBot="1">
      <c r="A19" s="17">
        <v>2008</v>
      </c>
      <c r="B19" s="18" t="s">
        <v>40</v>
      </c>
      <c r="C19" s="44" t="s">
        <v>41</v>
      </c>
      <c r="D19" s="45">
        <v>65.5</v>
      </c>
      <c r="E19" s="12"/>
      <c r="F19" s="40">
        <v>92.8</v>
      </c>
      <c r="G19" s="41">
        <v>1.88</v>
      </c>
      <c r="H19" s="41">
        <v>0.73</v>
      </c>
      <c r="I19" s="42"/>
      <c r="J19" s="43">
        <v>12.85</v>
      </c>
    </row>
    <row r="20" spans="1:10" ht="19.5" thickBot="1">
      <c r="A20" s="17">
        <v>2008</v>
      </c>
      <c r="B20" s="18" t="s">
        <v>28</v>
      </c>
      <c r="C20" s="44" t="s">
        <v>3</v>
      </c>
      <c r="D20" s="45">
        <v>122.4</v>
      </c>
      <c r="E20" s="12"/>
      <c r="F20" s="64"/>
      <c r="G20" s="41">
        <v>4</v>
      </c>
      <c r="H20" s="40">
        <v>0.6</v>
      </c>
      <c r="I20" s="49"/>
      <c r="J20" s="43">
        <v>25.4</v>
      </c>
    </row>
    <row r="21" spans="1:10" ht="19.5" thickBot="1">
      <c r="A21" s="46"/>
      <c r="B21" s="47"/>
      <c r="C21" s="48"/>
      <c r="D21" s="79">
        <f>D13+D14+D15+D16+D17+D19+D20</f>
        <v>661.35</v>
      </c>
      <c r="E21" s="80"/>
      <c r="F21" s="81">
        <f>SUM(F13:F19)</f>
        <v>728.13999999999987</v>
      </c>
      <c r="G21" s="82">
        <f>SUM(G13:G20)</f>
        <v>29.519999999999996</v>
      </c>
      <c r="H21" s="40">
        <f>SUM(H13:H20)</f>
        <v>21.07</v>
      </c>
      <c r="I21" s="49"/>
      <c r="J21" s="43">
        <v>96.44</v>
      </c>
    </row>
    <row r="22" spans="1:10" ht="18.75" customHeight="1" thickBot="1">
      <c r="A22" s="114" t="s">
        <v>14</v>
      </c>
      <c r="B22" s="115"/>
      <c r="C22" s="115"/>
      <c r="D22" s="15">
        <f>D21</f>
        <v>661.35</v>
      </c>
      <c r="E22" s="15"/>
      <c r="F22" s="15">
        <f>SUM(F21)</f>
        <v>728.13999999999987</v>
      </c>
      <c r="G22" s="15">
        <f>SUM(G21)</f>
        <v>29.519999999999996</v>
      </c>
      <c r="H22" s="50">
        <f>SUM(H21)</f>
        <v>21.07</v>
      </c>
      <c r="I22" s="50"/>
      <c r="J22" s="50">
        <v>96.44</v>
      </c>
    </row>
    <row r="23" spans="1:10" ht="6.75" hidden="1" customHeight="1" thickBot="1">
      <c r="A23" s="111"/>
      <c r="B23" s="112"/>
      <c r="C23" s="112"/>
      <c r="D23" s="109"/>
      <c r="E23" s="109"/>
      <c r="F23" s="109"/>
      <c r="G23" s="109"/>
      <c r="H23" s="112"/>
      <c r="I23" s="112"/>
      <c r="J23" s="113"/>
    </row>
    <row r="24" spans="1:10" ht="19.5" hidden="1" thickBot="1">
      <c r="A24" s="17"/>
      <c r="B24" s="51"/>
      <c r="C24" s="35"/>
      <c r="D24" s="52"/>
      <c r="E24" s="52"/>
      <c r="F24" s="53"/>
      <c r="G24" s="53"/>
      <c r="H24" s="53"/>
      <c r="I24" s="53"/>
      <c r="J24" s="53"/>
    </row>
    <row r="25" spans="1:10" ht="6.75" customHeight="1" thickBot="1">
      <c r="A25" s="54"/>
      <c r="B25" s="55"/>
      <c r="C25" s="56"/>
      <c r="D25" s="56"/>
      <c r="E25" s="56"/>
      <c r="F25" s="57">
        <v>2.8</v>
      </c>
      <c r="G25" s="57"/>
      <c r="H25" s="57"/>
      <c r="I25" s="57"/>
      <c r="J25" s="58"/>
    </row>
    <row r="26" spans="1:10" ht="0.75" customHeight="1" thickBot="1">
      <c r="A26" s="59"/>
      <c r="B26" s="47"/>
      <c r="C26" s="65"/>
      <c r="D26" s="14"/>
      <c r="E26" s="14"/>
      <c r="F26" s="13"/>
      <c r="G26" s="13"/>
      <c r="H26" s="13"/>
      <c r="I26" s="13"/>
      <c r="J26" s="23"/>
    </row>
    <row r="27" spans="1:10" ht="19.5" hidden="1" customHeight="1" thickBot="1">
      <c r="A27" s="116" t="s">
        <v>15</v>
      </c>
      <c r="B27" s="117"/>
      <c r="C27" s="118"/>
      <c r="D27" s="36"/>
      <c r="E27" s="60">
        <v>195.05</v>
      </c>
      <c r="F27" s="53"/>
      <c r="G27" s="53"/>
      <c r="H27" s="53"/>
      <c r="I27" s="53"/>
      <c r="J27" s="53"/>
    </row>
    <row r="28" spans="1:10" ht="19.5" hidden="1" thickBot="1">
      <c r="A28" s="105"/>
      <c r="B28" s="106"/>
      <c r="C28" s="107"/>
      <c r="D28" s="50">
        <f>D24+D26</f>
        <v>0</v>
      </c>
      <c r="E28" s="50"/>
      <c r="F28" s="60">
        <f>SUM(F24:F26)</f>
        <v>2.8</v>
      </c>
      <c r="G28" s="60">
        <f>SUM(G24:G26)</f>
        <v>0</v>
      </c>
      <c r="H28" s="60">
        <f>SUM(H24:H26)</f>
        <v>0</v>
      </c>
      <c r="I28" s="60"/>
      <c r="J28" s="60">
        <f>SUM(J24:J26)</f>
        <v>0</v>
      </c>
    </row>
    <row r="29" spans="1:10" ht="19.5" customHeight="1" thickBot="1">
      <c r="A29" s="105" t="s">
        <v>16</v>
      </c>
      <c r="B29" s="106"/>
      <c r="C29" s="106"/>
      <c r="D29" s="107"/>
      <c r="E29" s="74"/>
      <c r="F29" s="61">
        <f>F28+F22+D11</f>
        <v>1215.7399999999998</v>
      </c>
      <c r="G29" s="62">
        <f>G28+G22+G11</f>
        <v>40.869999999999997</v>
      </c>
      <c r="H29" s="62">
        <f>H28+H22+H11</f>
        <v>31.53</v>
      </c>
      <c r="I29" s="62"/>
      <c r="J29" s="62">
        <f>J28+J22+J11</f>
        <v>182.06</v>
      </c>
    </row>
  </sheetData>
  <mergeCells count="17">
    <mergeCell ref="B1:H1"/>
    <mergeCell ref="B2:H2"/>
    <mergeCell ref="B3:H3"/>
    <mergeCell ref="G4:J4"/>
    <mergeCell ref="A6:J6"/>
    <mergeCell ref="A11:C11"/>
    <mergeCell ref="A4:A5"/>
    <mergeCell ref="B4:B5"/>
    <mergeCell ref="C4:C5"/>
    <mergeCell ref="E4:E5"/>
    <mergeCell ref="D4:D5"/>
    <mergeCell ref="A29:D29"/>
    <mergeCell ref="A12:J12"/>
    <mergeCell ref="A22:C22"/>
    <mergeCell ref="A23:J23"/>
    <mergeCell ref="A27:C27"/>
    <mergeCell ref="A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19,05.2022 7-10 летовз </vt:lpstr>
      <vt:lpstr>19,05.2022 11 и старше</vt:lpstr>
      <vt:lpstr>19,05.2022 7-10 лет </vt:lpstr>
      <vt:lpstr>19,05.2022 11 и старше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2022-05-04T05:23:45Z</cp:lastPrinted>
  <dcterms:created xsi:type="dcterms:W3CDTF">2015-06-05T18:19:34Z</dcterms:created>
  <dcterms:modified xsi:type="dcterms:W3CDTF">2022-05-18T12:02:12Z</dcterms:modified>
</cp:coreProperties>
</file>