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8,05.2022 11 и старше овз" sheetId="7" r:id="rId1"/>
    <sheet name="18,05.2022 7-10 лет овз" sheetId="6" r:id="rId2"/>
    <sheet name="18,05.2022 7-10 лет" sheetId="2" r:id="rId3"/>
    <sheet name="18,05.2022 11 и старше" sheetId="5" r:id="rId4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6"/>
  <c r="J30" i="7"/>
  <c r="H30"/>
  <c r="G30"/>
  <c r="F30"/>
  <c r="D30"/>
  <c r="H23"/>
  <c r="H24" s="1"/>
  <c r="G23"/>
  <c r="G24" s="1"/>
  <c r="F23"/>
  <c r="F24" s="1"/>
  <c r="D23"/>
  <c r="D24" s="1"/>
  <c r="J13"/>
  <c r="H13"/>
  <c r="G13"/>
  <c r="D13"/>
  <c r="J31" i="6"/>
  <c r="H31"/>
  <c r="G31"/>
  <c r="F31"/>
  <c r="D31"/>
  <c r="G24"/>
  <c r="H23"/>
  <c r="H24" s="1"/>
  <c r="G23"/>
  <c r="F23"/>
  <c r="F24" s="1"/>
  <c r="D23"/>
  <c r="D24" s="1"/>
  <c r="J13"/>
  <c r="H13"/>
  <c r="G13"/>
  <c r="D13"/>
  <c r="J14" i="5"/>
  <c r="H14"/>
  <c r="G14"/>
  <c r="D14"/>
  <c r="J14" i="2"/>
  <c r="H14"/>
  <c r="G14"/>
  <c r="D14"/>
  <c r="G31" i="7" l="1"/>
  <c r="J31"/>
  <c r="J32" i="6"/>
  <c r="G32"/>
  <c r="F31" i="7"/>
  <c r="H31"/>
  <c r="F32" i="6"/>
  <c r="H32"/>
</calcChain>
</file>

<file path=xl/sharedStrings.xml><?xml version="1.0" encoding="utf-8"?>
<sst xmlns="http://schemas.openxmlformats.org/spreadsheetml/2006/main" count="157" uniqueCount="56">
  <si>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</si>
  <si>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</si>
  <si>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</si>
  <si>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</si>
  <si>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</si>
  <si>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</si>
  <si>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</si>
  <si>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</si>
  <si>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</si>
  <si>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</si>
  <si>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</si>
  <si>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</si>
  <si>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</si>
  <si>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Итого за завтрак:</t>
  </si>
  <si>
    <t>Итого за обед:</t>
  </si>
  <si>
    <t>Итого за день пребывания:</t>
  </si>
  <si>
    <t>Основное меню приготавливаемых блюд</t>
  </si>
  <si>
    <t>1/180</t>
  </si>
  <si>
    <t>1/100</t>
  </si>
  <si>
    <t>1/250</t>
  </si>
  <si>
    <t xml:space="preserve">Пром. Выпуск </t>
  </si>
  <si>
    <t>1/25</t>
  </si>
  <si>
    <t>Компот из смеси сухфруктов</t>
  </si>
  <si>
    <t>1/40</t>
  </si>
  <si>
    <t>М 2017*, № 102</t>
  </si>
  <si>
    <t>Компот из сухофруктов</t>
  </si>
  <si>
    <t>для учащихся МБОУ "Русско-Янгутская СОШ"</t>
  </si>
  <si>
    <t>Меню 3 день</t>
  </si>
  <si>
    <t>Бутерброд с сыром</t>
  </si>
  <si>
    <t>2008№3</t>
  </si>
  <si>
    <t>1/35</t>
  </si>
  <si>
    <t>Каша "дружба"</t>
  </si>
  <si>
    <t>2008№190</t>
  </si>
  <si>
    <t>1/160</t>
  </si>
  <si>
    <t>Хлеб</t>
  </si>
  <si>
    <t>2011№349</t>
  </si>
  <si>
    <t>Йогурт 2,5%</t>
  </si>
  <si>
    <t>пром выпуск</t>
  </si>
  <si>
    <t>2011№379</t>
  </si>
  <si>
    <t>Кофейный напиток с молоком</t>
  </si>
  <si>
    <t>2011№2</t>
  </si>
  <si>
    <t>Бутерброд с маслом и повидлом</t>
  </si>
  <si>
    <t>1/45</t>
  </si>
  <si>
    <t>1/95</t>
  </si>
  <si>
    <t>2011№52</t>
  </si>
  <si>
    <t>Салат из свеклы отварной</t>
  </si>
  <si>
    <t>Суп  с макаронными изделиями и картофелем на курин.бульоне</t>
  </si>
  <si>
    <t>Тефтеля</t>
  </si>
  <si>
    <t>2011№171</t>
  </si>
  <si>
    <t>Рис отварной</t>
  </si>
  <si>
    <t>2012№348</t>
  </si>
  <si>
    <t>Соус томатный</t>
  </si>
  <si>
    <t>1/30</t>
  </si>
  <si>
    <t xml:space="preserve">Хлеб </t>
  </si>
  <si>
    <t>Батон</t>
  </si>
  <si>
    <t>для учащихся МБОУ "Русско-Янгутская СОШ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</si>
</sst>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left" vertical="center" wrapText="1"/>
    </xf>
    <xf numFmtId="13" fontId="9" fillId="0" borderId="1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N5" sqref="N5"/>
    </sheetView>
  </sheetViews>
  <sheetFormatPr defaultRowHeight="15"/>
  <cols>
    <col min="1" max="1" width="11.140625" customWidth="1"/>
    <col min="2" max="2" width="27" customWidth="1"/>
    <col min="4" max="4" width="9.140625" customWidth="1"/>
    <col min="5" max="5" width="0.140625" hidden="1" customWidth="1"/>
    <col min="6" max="6" width="9.140625" hidden="1" customWidth="1"/>
    <col min="9" max="9" width="9.140625" hidden="1" customWidth="1"/>
  </cols>
  <sheetData>
    <row r="1" spans="1:10" ht="18">
      <c r="A1" s="2"/>
      <c r="B1" s="115" t="s">
        <v>16</v>
      </c>
      <c r="C1" s="115"/>
      <c r="D1" s="115"/>
      <c r="E1" s="115"/>
      <c r="F1" s="115"/>
      <c r="G1" s="115"/>
      <c r="H1" s="115"/>
      <c r="I1" s="82"/>
      <c r="J1" s="2"/>
    </row>
    <row r="2" spans="1:10" ht="18">
      <c r="A2" s="2"/>
      <c r="B2" s="115" t="s">
        <v>55</v>
      </c>
      <c r="C2" s="115"/>
      <c r="D2" s="115"/>
      <c r="E2" s="115"/>
      <c r="F2" s="115"/>
      <c r="G2" s="115"/>
      <c r="H2" s="115"/>
      <c r="I2" s="82"/>
      <c r="J2" s="2"/>
    </row>
    <row r="3" spans="1:10" ht="18">
      <c r="A3" s="3"/>
      <c r="B3" s="115" t="s">
        <v>27</v>
      </c>
      <c r="C3" s="115"/>
      <c r="D3" s="115"/>
      <c r="E3" s="115"/>
      <c r="F3" s="115"/>
      <c r="G3" s="115"/>
      <c r="H3" s="115"/>
      <c r="I3" s="82"/>
      <c r="J3" s="4"/>
    </row>
    <row r="4" spans="1:10" ht="18" customHeight="1">
      <c r="A4" s="116" t="s">
        <v>4</v>
      </c>
      <c r="B4" s="116" t="s">
        <v>5</v>
      </c>
      <c r="C4" s="116" t="s">
        <v>6</v>
      </c>
      <c r="D4" s="116" t="s">
        <v>7</v>
      </c>
      <c r="E4" s="118"/>
      <c r="G4" s="120" t="s">
        <v>8</v>
      </c>
      <c r="H4" s="121"/>
      <c r="I4" s="121"/>
      <c r="J4" s="122"/>
    </row>
    <row r="5" spans="1:10" ht="18.75">
      <c r="A5" s="117"/>
      <c r="B5" s="117"/>
      <c r="C5" s="117"/>
      <c r="D5" s="117"/>
      <c r="E5" s="119"/>
      <c r="G5" s="5" t="s">
        <v>9</v>
      </c>
      <c r="H5" s="5" t="s">
        <v>10</v>
      </c>
      <c r="I5" s="5" t="s">
        <v>11</v>
      </c>
      <c r="J5" s="5" t="s">
        <v>12</v>
      </c>
    </row>
    <row r="6" spans="1:10" ht="18.75" customHeight="1" thickBot="1">
      <c r="A6" s="97" t="s">
        <v>0</v>
      </c>
      <c r="B6" s="98"/>
      <c r="C6" s="99"/>
      <c r="D6" s="99"/>
      <c r="E6" s="99"/>
      <c r="F6" s="99"/>
      <c r="G6" s="99"/>
      <c r="H6" s="99"/>
      <c r="I6" s="99"/>
      <c r="J6" s="100"/>
    </row>
    <row r="7" spans="1:10" ht="48.75" customHeight="1">
      <c r="A7" s="72" t="s">
        <v>32</v>
      </c>
      <c r="B7" s="101" t="s">
        <v>31</v>
      </c>
      <c r="C7" s="102" t="s">
        <v>2</v>
      </c>
      <c r="D7" s="104">
        <v>224</v>
      </c>
      <c r="E7" s="6"/>
      <c r="G7" s="106">
        <v>6.25</v>
      </c>
      <c r="H7" s="104">
        <v>10</v>
      </c>
      <c r="I7" s="7"/>
      <c r="J7" s="104">
        <v>26.75</v>
      </c>
    </row>
    <row r="8" spans="1:10" ht="18.75" hidden="1" customHeight="1">
      <c r="A8" s="73"/>
      <c r="B8" s="101"/>
      <c r="C8" s="103"/>
      <c r="D8" s="105"/>
      <c r="E8" s="6"/>
      <c r="G8" s="107"/>
      <c r="H8" s="105"/>
      <c r="I8" s="7"/>
      <c r="J8" s="105"/>
    </row>
    <row r="9" spans="1:10" ht="44.25" customHeight="1">
      <c r="A9" s="74" t="s">
        <v>38</v>
      </c>
      <c r="B9" s="51" t="s">
        <v>39</v>
      </c>
      <c r="C9" s="75" t="s">
        <v>2</v>
      </c>
      <c r="D9" s="50">
        <v>142.21</v>
      </c>
      <c r="E9" s="49"/>
      <c r="F9" s="49"/>
      <c r="G9" s="50">
        <v>3.31</v>
      </c>
      <c r="H9" s="50">
        <v>2.4300000000000002</v>
      </c>
      <c r="I9" s="49"/>
      <c r="J9" s="50">
        <v>26.63</v>
      </c>
    </row>
    <row r="10" spans="1:10" ht="39" customHeight="1">
      <c r="A10" s="8" t="s">
        <v>40</v>
      </c>
      <c r="B10" s="51" t="s">
        <v>41</v>
      </c>
      <c r="C10" s="75" t="s">
        <v>42</v>
      </c>
      <c r="D10" s="50">
        <v>141.41</v>
      </c>
      <c r="E10" s="49"/>
      <c r="F10" s="49"/>
      <c r="G10" s="50">
        <v>1.97</v>
      </c>
      <c r="H10" s="50">
        <v>4.1100000000000003</v>
      </c>
      <c r="I10" s="49"/>
      <c r="J10" s="50">
        <v>24.55</v>
      </c>
    </row>
    <row r="11" spans="1:10" ht="47.25" customHeight="1">
      <c r="A11" s="19" t="s">
        <v>37</v>
      </c>
      <c r="B11" s="83" t="s">
        <v>36</v>
      </c>
      <c r="C11" s="75" t="s">
        <v>43</v>
      </c>
      <c r="D11" s="9">
        <v>95</v>
      </c>
      <c r="E11" s="9"/>
      <c r="F11" s="27"/>
      <c r="G11" s="27">
        <v>2.4</v>
      </c>
      <c r="H11" s="27">
        <v>2.5</v>
      </c>
      <c r="I11" s="27"/>
      <c r="J11" s="27">
        <v>16.899999999999999</v>
      </c>
    </row>
    <row r="12" spans="1:10" ht="2.25" customHeight="1" thickBot="1">
      <c r="A12" s="8"/>
      <c r="B12" s="53"/>
      <c r="C12" s="77"/>
      <c r="D12" s="50"/>
      <c r="E12" s="1"/>
      <c r="F12" s="1"/>
      <c r="G12" s="50"/>
      <c r="H12" s="50"/>
      <c r="I12" s="1"/>
      <c r="J12" s="50"/>
    </row>
    <row r="13" spans="1:10" ht="19.5" customHeight="1" thickBot="1">
      <c r="A13" s="94" t="s">
        <v>13</v>
      </c>
      <c r="B13" s="95"/>
      <c r="C13" s="96"/>
      <c r="D13" s="12">
        <f>SUM(D7:D12)</f>
        <v>602.62</v>
      </c>
      <c r="E13" s="11"/>
      <c r="G13" s="12">
        <f>SUM(G7:G12)</f>
        <v>13.930000000000001</v>
      </c>
      <c r="H13" s="12">
        <f>SUM(H7:H12)</f>
        <v>19.04</v>
      </c>
      <c r="I13" s="12"/>
      <c r="J13" s="12">
        <f>SUM(J7:J12)</f>
        <v>94.829999999999984</v>
      </c>
    </row>
    <row r="14" spans="1:10" ht="18.75" thickBot="1">
      <c r="A14" s="108" t="s">
        <v>1</v>
      </c>
      <c r="B14" s="109"/>
      <c r="C14" s="109"/>
      <c r="D14" s="109"/>
      <c r="E14" s="99"/>
      <c r="F14" s="109"/>
      <c r="G14" s="109"/>
      <c r="H14" s="109"/>
      <c r="I14" s="109"/>
      <c r="J14" s="110"/>
    </row>
    <row r="15" spans="1:10" ht="55.5" customHeight="1" thickBot="1">
      <c r="A15" s="19" t="s">
        <v>44</v>
      </c>
      <c r="B15" s="14" t="s">
        <v>45</v>
      </c>
      <c r="C15" s="15" t="s">
        <v>18</v>
      </c>
      <c r="D15" s="24">
        <v>93.5</v>
      </c>
      <c r="E15" s="54"/>
      <c r="F15" s="16">
        <v>13.2</v>
      </c>
      <c r="G15" s="16">
        <v>1.33</v>
      </c>
      <c r="H15" s="16">
        <v>6.17</v>
      </c>
      <c r="I15" s="16"/>
      <c r="J15" s="16">
        <v>8.33</v>
      </c>
    </row>
    <row r="16" spans="1:10" ht="77.25" customHeight="1" thickBot="1">
      <c r="A16" s="85" t="s">
        <v>24</v>
      </c>
      <c r="B16" s="78" t="s">
        <v>46</v>
      </c>
      <c r="C16" s="46" t="s">
        <v>19</v>
      </c>
      <c r="D16" s="17">
        <v>195.36</v>
      </c>
      <c r="E16" s="17"/>
      <c r="F16" s="17">
        <v>153.5</v>
      </c>
      <c r="G16" s="17">
        <v>9.86</v>
      </c>
      <c r="H16" s="17">
        <v>9.35</v>
      </c>
      <c r="I16" s="17"/>
      <c r="J16" s="17">
        <v>17.86</v>
      </c>
    </row>
    <row r="17" spans="1:10" ht="33.75" customHeight="1" thickBot="1">
      <c r="A17" s="85" t="s">
        <v>37</v>
      </c>
      <c r="B17" s="20" t="s">
        <v>47</v>
      </c>
      <c r="C17" s="89" t="s">
        <v>3</v>
      </c>
      <c r="D17" s="18">
        <v>160.80000000000001</v>
      </c>
      <c r="E17" s="18"/>
      <c r="F17" s="18"/>
      <c r="G17" s="18">
        <v>11.2</v>
      </c>
      <c r="H17" s="18">
        <v>10.4</v>
      </c>
      <c r="I17" s="18"/>
      <c r="J17" s="18">
        <v>5.6</v>
      </c>
    </row>
    <row r="18" spans="1:10" ht="52.5" customHeight="1">
      <c r="A18" s="19" t="s">
        <v>48</v>
      </c>
      <c r="B18" s="76" t="s">
        <v>49</v>
      </c>
      <c r="C18" s="55" t="s">
        <v>17</v>
      </c>
      <c r="D18" s="56">
        <v>253.27</v>
      </c>
      <c r="E18" s="86"/>
      <c r="F18" s="87">
        <v>251.64</v>
      </c>
      <c r="G18" s="88">
        <v>4.2</v>
      </c>
      <c r="H18" s="50">
        <v>9.59</v>
      </c>
      <c r="I18" s="7"/>
      <c r="J18" s="7">
        <v>43.68</v>
      </c>
    </row>
    <row r="19" spans="1:10" ht="39.75" customHeight="1" thickBot="1">
      <c r="A19" s="19" t="s">
        <v>50</v>
      </c>
      <c r="B19" s="20" t="s">
        <v>51</v>
      </c>
      <c r="C19" s="57" t="s">
        <v>52</v>
      </c>
      <c r="D19" s="49">
        <v>23.2</v>
      </c>
      <c r="E19" s="49"/>
      <c r="F19" s="49"/>
      <c r="G19" s="50">
        <v>0.4</v>
      </c>
      <c r="H19" s="50">
        <v>1.6</v>
      </c>
      <c r="I19" s="49"/>
      <c r="J19" s="49">
        <v>1.9</v>
      </c>
    </row>
    <row r="20" spans="1:10" ht="42.75" customHeight="1" thickBot="1">
      <c r="A20" s="13" t="s">
        <v>35</v>
      </c>
      <c r="B20" s="91" t="s">
        <v>25</v>
      </c>
      <c r="C20" s="19" t="s">
        <v>2</v>
      </c>
      <c r="D20" s="9">
        <v>77.41</v>
      </c>
      <c r="E20" s="9"/>
      <c r="F20" s="27"/>
      <c r="G20" s="27">
        <v>0</v>
      </c>
      <c r="H20" s="27">
        <v>0</v>
      </c>
      <c r="I20" s="27"/>
      <c r="J20" s="27">
        <v>19.36</v>
      </c>
    </row>
    <row r="21" spans="1:10" ht="22.5" customHeight="1" thickBot="1">
      <c r="A21" s="13">
        <v>2008</v>
      </c>
      <c r="B21" s="14" t="s">
        <v>53</v>
      </c>
      <c r="C21" s="57" t="s">
        <v>3</v>
      </c>
      <c r="D21" s="21">
        <v>122.4</v>
      </c>
      <c r="E21" s="58"/>
      <c r="F21" s="59">
        <v>92.8</v>
      </c>
      <c r="G21" s="60">
        <v>4</v>
      </c>
      <c r="H21" s="60">
        <v>0.6</v>
      </c>
      <c r="I21" s="61"/>
      <c r="J21" s="62">
        <v>25.4</v>
      </c>
    </row>
    <row r="22" spans="1:10" ht="26.25" customHeight="1" thickBot="1">
      <c r="A22" s="13">
        <v>2008</v>
      </c>
      <c r="B22" s="14" t="s">
        <v>54</v>
      </c>
      <c r="C22" s="29" t="s">
        <v>21</v>
      </c>
      <c r="D22" s="30">
        <v>65.5</v>
      </c>
      <c r="E22" s="9"/>
      <c r="F22" s="47"/>
      <c r="G22" s="27">
        <v>1.88</v>
      </c>
      <c r="H22" s="26">
        <v>0.73</v>
      </c>
      <c r="I22" s="37"/>
      <c r="J22" s="28">
        <v>12.85</v>
      </c>
    </row>
    <row r="23" spans="1:10" ht="19.5" thickBot="1">
      <c r="A23" s="31"/>
      <c r="B23" s="32"/>
      <c r="C23" s="33"/>
      <c r="D23" s="25">
        <f>SUM(D15:D22)</f>
        <v>991.44</v>
      </c>
      <c r="E23" s="34"/>
      <c r="F23" s="35">
        <f>SUM(F15:F21)</f>
        <v>511.14</v>
      </c>
      <c r="G23" s="36">
        <f>SUM(G15:G22)</f>
        <v>32.869999999999997</v>
      </c>
      <c r="H23" s="26">
        <f>SUM(H15:H22)</f>
        <v>38.440000000000005</v>
      </c>
      <c r="I23" s="37"/>
      <c r="J23" s="28">
        <v>134.97999999999999</v>
      </c>
    </row>
    <row r="24" spans="1:10" ht="19.5" customHeight="1" thickBot="1">
      <c r="A24" s="111" t="s">
        <v>14</v>
      </c>
      <c r="B24" s="112"/>
      <c r="C24" s="113"/>
      <c r="D24" s="10">
        <f>D23</f>
        <v>991.44</v>
      </c>
      <c r="E24" s="11"/>
      <c r="F24" s="38">
        <f>SUM(F23)</f>
        <v>511.14</v>
      </c>
      <c r="G24" s="38">
        <f>SUM(G23)</f>
        <v>32.869999999999997</v>
      </c>
      <c r="H24" s="38">
        <f>SUM(H23)</f>
        <v>38.440000000000005</v>
      </c>
      <c r="I24" s="38"/>
      <c r="J24" s="38">
        <v>134.97999999999999</v>
      </c>
    </row>
    <row r="25" spans="1:10" ht="3.75" customHeight="1" thickBot="1">
      <c r="A25" s="114"/>
      <c r="B25" s="109"/>
      <c r="C25" s="109"/>
      <c r="D25" s="109"/>
      <c r="E25" s="99"/>
      <c r="F25" s="109"/>
      <c r="G25" s="109"/>
      <c r="H25" s="109"/>
      <c r="I25" s="109"/>
      <c r="J25" s="110"/>
    </row>
    <row r="26" spans="1:10" ht="75.75" hidden="1" customHeight="1" thickBot="1">
      <c r="A26" s="19"/>
      <c r="B26" s="39"/>
      <c r="C26" s="23"/>
      <c r="D26" s="40"/>
      <c r="E26" s="40"/>
      <c r="F26" s="41">
        <v>136</v>
      </c>
      <c r="G26" s="41"/>
      <c r="H26" s="41"/>
      <c r="I26" s="41"/>
      <c r="J26" s="41"/>
    </row>
    <row r="27" spans="1:10" ht="4.5" customHeight="1">
      <c r="A27" s="63"/>
      <c r="B27" s="64"/>
      <c r="C27" s="81"/>
      <c r="D27" s="65"/>
      <c r="E27" s="66"/>
      <c r="F27" s="67">
        <v>2.8</v>
      </c>
      <c r="G27" s="67"/>
      <c r="H27" s="68"/>
      <c r="I27" s="67"/>
      <c r="J27" s="69"/>
    </row>
    <row r="28" spans="1:10" ht="3" customHeight="1" thickBot="1">
      <c r="A28" s="70"/>
      <c r="B28" s="80"/>
      <c r="C28" s="71"/>
      <c r="D28" s="9"/>
      <c r="E28" s="19"/>
      <c r="F28" s="22"/>
      <c r="G28" s="18"/>
      <c r="H28" s="18"/>
      <c r="I28" s="22"/>
      <c r="J28" s="18"/>
    </row>
    <row r="29" spans="1:10" ht="2.25" hidden="1" customHeight="1" thickBot="1">
      <c r="A29" s="42"/>
      <c r="B29" s="14"/>
      <c r="C29" s="57"/>
      <c r="D29" s="21"/>
      <c r="E29" s="58"/>
      <c r="F29" s="59">
        <v>92.8</v>
      </c>
      <c r="G29" s="60"/>
      <c r="H29" s="60"/>
      <c r="I29" s="61"/>
      <c r="J29" s="62"/>
    </row>
    <row r="30" spans="1:10" ht="19.5" hidden="1" customHeight="1" thickBot="1">
      <c r="A30" s="94"/>
      <c r="B30" s="95"/>
      <c r="C30" s="96"/>
      <c r="D30" s="38">
        <f>D26+D29</f>
        <v>0</v>
      </c>
      <c r="E30" s="38"/>
      <c r="F30" s="43">
        <f>SUM(F26:F29)</f>
        <v>231.60000000000002</v>
      </c>
      <c r="G30" s="43">
        <f>SUM(G26:G29)</f>
        <v>0</v>
      </c>
      <c r="H30" s="43">
        <f>SUM(H26:H29)</f>
        <v>0</v>
      </c>
      <c r="I30" s="43"/>
      <c r="J30" s="43">
        <f>SUM(J26:J29)</f>
        <v>0</v>
      </c>
    </row>
    <row r="31" spans="1:10" ht="19.5" customHeight="1" thickBot="1">
      <c r="A31" s="94" t="s">
        <v>15</v>
      </c>
      <c r="B31" s="95"/>
      <c r="C31" s="95"/>
      <c r="D31" s="96"/>
      <c r="E31" s="79"/>
      <c r="F31" s="44">
        <f>F30+F24+D13</f>
        <v>1345.3600000000001</v>
      </c>
      <c r="G31" s="45">
        <f>G30+G24+G13</f>
        <v>46.8</v>
      </c>
      <c r="H31" s="45">
        <f>H30+H24+H13</f>
        <v>57.480000000000004</v>
      </c>
      <c r="I31" s="45"/>
      <c r="J31" s="45">
        <f>J30+J24+J13</f>
        <v>229.80999999999997</v>
      </c>
    </row>
  </sheetData>
  <mergeCells count="22">
    <mergeCell ref="B1:H1"/>
    <mergeCell ref="B2:H2"/>
    <mergeCell ref="B3:H3"/>
    <mergeCell ref="A4:A5"/>
    <mergeCell ref="B4:B5"/>
    <mergeCell ref="C4:C5"/>
    <mergeCell ref="D4:D5"/>
    <mergeCell ref="E4:E5"/>
    <mergeCell ref="G4:J4"/>
    <mergeCell ref="A31:D31"/>
    <mergeCell ref="A6:J6"/>
    <mergeCell ref="B7:B8"/>
    <mergeCell ref="C7:C8"/>
    <mergeCell ref="D7:D8"/>
    <mergeCell ref="G7:G8"/>
    <mergeCell ref="H7:H8"/>
    <mergeCell ref="J7:J8"/>
    <mergeCell ref="A13:C13"/>
    <mergeCell ref="A14:J14"/>
    <mergeCell ref="A24:C24"/>
    <mergeCell ref="A25:J25"/>
    <mergeCell ref="A30:C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opLeftCell="A7" workbookViewId="0">
      <selection activeCell="C18" sqref="C18"/>
    </sheetView>
  </sheetViews>
  <sheetFormatPr defaultRowHeight="15"/>
  <cols>
    <col min="1" max="1" width="12.28515625" customWidth="1"/>
    <col min="2" max="2" width="26.42578125" customWidth="1"/>
    <col min="3" max="3" width="12.140625" customWidth="1"/>
    <col min="4" max="4" width="9" customWidth="1"/>
    <col min="5" max="5" width="8.85546875" hidden="1" customWidth="1"/>
    <col min="6" max="6" width="9.140625" hidden="1" customWidth="1"/>
    <col min="7" max="7" width="8" customWidth="1"/>
    <col min="9" max="9" width="9.140625" hidden="1" customWidth="1"/>
  </cols>
  <sheetData>
    <row r="1" spans="1:10" ht="18">
      <c r="A1" s="2"/>
      <c r="B1" s="115" t="s">
        <v>16</v>
      </c>
      <c r="C1" s="115"/>
      <c r="D1" s="115"/>
      <c r="E1" s="115"/>
      <c r="F1" s="115"/>
      <c r="G1" s="115"/>
      <c r="H1" s="115"/>
      <c r="I1" s="82"/>
      <c r="J1" s="2"/>
    </row>
    <row r="2" spans="1:10" ht="18">
      <c r="A2" s="2"/>
      <c r="B2" s="115" t="s">
        <v>26</v>
      </c>
      <c r="C2" s="115"/>
      <c r="D2" s="115"/>
      <c r="E2" s="115"/>
      <c r="F2" s="115"/>
      <c r="G2" s="115"/>
      <c r="H2" s="115"/>
      <c r="I2" s="82"/>
      <c r="J2" s="2"/>
    </row>
    <row r="3" spans="1:10" ht="18">
      <c r="A3" s="3"/>
      <c r="B3" s="115" t="s">
        <v>27</v>
      </c>
      <c r="C3" s="115"/>
      <c r="D3" s="115"/>
      <c r="E3" s="115"/>
      <c r="F3" s="115"/>
      <c r="G3" s="115"/>
      <c r="H3" s="115"/>
      <c r="I3" s="82"/>
      <c r="J3" s="4"/>
    </row>
    <row r="4" spans="1:10" ht="18">
      <c r="A4" s="116" t="s">
        <v>4</v>
      </c>
      <c r="B4" s="116" t="s">
        <v>5</v>
      </c>
      <c r="C4" s="116" t="s">
        <v>6</v>
      </c>
      <c r="D4" s="116" t="s">
        <v>7</v>
      </c>
      <c r="E4" s="118"/>
      <c r="G4" s="120" t="s">
        <v>8</v>
      </c>
      <c r="H4" s="121"/>
      <c r="I4" s="121"/>
      <c r="J4" s="122"/>
    </row>
    <row r="5" spans="1:10" ht="18.75">
      <c r="A5" s="117"/>
      <c r="B5" s="117"/>
      <c r="C5" s="117"/>
      <c r="D5" s="117"/>
      <c r="E5" s="119"/>
      <c r="G5" s="5" t="s">
        <v>9</v>
      </c>
      <c r="H5" s="5" t="s">
        <v>10</v>
      </c>
      <c r="I5" s="5" t="s">
        <v>11</v>
      </c>
      <c r="J5" s="5" t="s">
        <v>12</v>
      </c>
    </row>
    <row r="6" spans="1:10" ht="18.75" customHeight="1" thickBot="1">
      <c r="A6" s="97" t="s">
        <v>0</v>
      </c>
      <c r="B6" s="98"/>
      <c r="C6" s="99"/>
      <c r="D6" s="99"/>
      <c r="E6" s="99"/>
      <c r="F6" s="99"/>
      <c r="G6" s="99"/>
      <c r="H6" s="99"/>
      <c r="I6" s="99"/>
      <c r="J6" s="100"/>
    </row>
    <row r="7" spans="1:10" ht="37.5">
      <c r="A7" s="72" t="s">
        <v>32</v>
      </c>
      <c r="B7" s="101" t="s">
        <v>31</v>
      </c>
      <c r="C7" s="102" t="s">
        <v>2</v>
      </c>
      <c r="D7" s="104">
        <v>224</v>
      </c>
      <c r="E7" s="6"/>
      <c r="G7" s="106">
        <v>6.25</v>
      </c>
      <c r="H7" s="104">
        <v>10</v>
      </c>
      <c r="I7" s="7"/>
      <c r="J7" s="104">
        <v>26.75</v>
      </c>
    </row>
    <row r="8" spans="1:10" ht="19.5" hidden="1" customHeight="1" thickBot="1">
      <c r="A8" s="73"/>
      <c r="B8" s="101"/>
      <c r="C8" s="103"/>
      <c r="D8" s="105"/>
      <c r="E8" s="6"/>
      <c r="G8" s="107"/>
      <c r="H8" s="105"/>
      <c r="I8" s="7"/>
      <c r="J8" s="105"/>
    </row>
    <row r="9" spans="1:10" ht="37.5">
      <c r="A9" s="74" t="s">
        <v>38</v>
      </c>
      <c r="B9" s="51" t="s">
        <v>39</v>
      </c>
      <c r="C9" s="75" t="s">
        <v>2</v>
      </c>
      <c r="D9" s="50">
        <v>142.21</v>
      </c>
      <c r="E9" s="49"/>
      <c r="F9" s="49"/>
      <c r="G9" s="50">
        <v>3.31</v>
      </c>
      <c r="H9" s="50">
        <v>2.4300000000000002</v>
      </c>
      <c r="I9" s="49"/>
      <c r="J9" s="50">
        <v>26.63</v>
      </c>
    </row>
    <row r="10" spans="1:10" ht="37.5">
      <c r="A10" s="8" t="s">
        <v>40</v>
      </c>
      <c r="B10" s="51" t="s">
        <v>41</v>
      </c>
      <c r="C10" s="75" t="s">
        <v>42</v>
      </c>
      <c r="D10" s="50">
        <v>141.41</v>
      </c>
      <c r="E10" s="49"/>
      <c r="F10" s="49"/>
      <c r="G10" s="50">
        <v>1.97</v>
      </c>
      <c r="H10" s="50">
        <v>4.1100000000000003</v>
      </c>
      <c r="I10" s="49"/>
      <c r="J10" s="50">
        <v>24.55</v>
      </c>
    </row>
    <row r="11" spans="1:10" ht="37.5">
      <c r="A11" s="19" t="s">
        <v>37</v>
      </c>
      <c r="B11" s="83" t="s">
        <v>36</v>
      </c>
      <c r="C11" s="75" t="s">
        <v>43</v>
      </c>
      <c r="D11" s="9">
        <v>95</v>
      </c>
      <c r="E11" s="9"/>
      <c r="F11" s="27"/>
      <c r="G11" s="27">
        <v>2.4</v>
      </c>
      <c r="H11" s="27">
        <v>2.5</v>
      </c>
      <c r="I11" s="27"/>
      <c r="J11" s="27">
        <v>16.899999999999999</v>
      </c>
    </row>
    <row r="12" spans="1:10" ht="6" customHeight="1" thickBot="1">
      <c r="A12" s="84"/>
      <c r="B12" s="53"/>
      <c r="C12" s="77"/>
      <c r="D12" s="50"/>
      <c r="E12" s="1"/>
      <c r="F12" s="1"/>
      <c r="G12" s="50"/>
      <c r="H12" s="50"/>
      <c r="I12" s="1"/>
      <c r="J12" s="50"/>
    </row>
    <row r="13" spans="1:10" ht="19.5" thickBot="1">
      <c r="A13" s="94" t="s">
        <v>13</v>
      </c>
      <c r="B13" s="95"/>
      <c r="C13" s="96"/>
      <c r="D13" s="12">
        <f>SUM(D7:D12)</f>
        <v>602.62</v>
      </c>
      <c r="E13" s="11"/>
      <c r="G13" s="12">
        <f>SUM(G7:G12)</f>
        <v>13.930000000000001</v>
      </c>
      <c r="H13" s="12">
        <f>SUM(H7:H12)</f>
        <v>19.04</v>
      </c>
      <c r="I13" s="12"/>
      <c r="J13" s="12">
        <f>SUM(J7:J12)</f>
        <v>94.829999999999984</v>
      </c>
    </row>
    <row r="14" spans="1:10" ht="18.75" thickBot="1">
      <c r="A14" s="108" t="s">
        <v>1</v>
      </c>
      <c r="B14" s="109"/>
      <c r="C14" s="109"/>
      <c r="D14" s="109"/>
      <c r="E14" s="99"/>
      <c r="F14" s="109"/>
      <c r="G14" s="109"/>
      <c r="H14" s="109"/>
      <c r="I14" s="109"/>
      <c r="J14" s="110"/>
    </row>
    <row r="15" spans="1:10" ht="61.5" customHeight="1" thickBot="1">
      <c r="A15" s="19" t="s">
        <v>44</v>
      </c>
      <c r="B15" s="14" t="s">
        <v>45</v>
      </c>
      <c r="C15" s="15" t="s">
        <v>3</v>
      </c>
      <c r="D15" s="24">
        <v>56.1</v>
      </c>
      <c r="E15" s="54"/>
      <c r="F15" s="16">
        <v>13.2</v>
      </c>
      <c r="G15" s="16">
        <v>0.8</v>
      </c>
      <c r="H15" s="16">
        <v>3.7</v>
      </c>
      <c r="I15" s="16"/>
      <c r="J15" s="16">
        <v>5</v>
      </c>
    </row>
    <row r="16" spans="1:10" ht="85.5" customHeight="1" thickBot="1">
      <c r="A16" s="85" t="s">
        <v>24</v>
      </c>
      <c r="B16" s="78" t="s">
        <v>46</v>
      </c>
      <c r="C16" s="46" t="s">
        <v>2</v>
      </c>
      <c r="D16" s="17">
        <v>156.29</v>
      </c>
      <c r="E16" s="17"/>
      <c r="F16" s="17">
        <v>153.5</v>
      </c>
      <c r="G16" s="17">
        <v>7.89</v>
      </c>
      <c r="H16" s="17">
        <v>7.48</v>
      </c>
      <c r="I16" s="17"/>
      <c r="J16" s="17">
        <v>14.29</v>
      </c>
    </row>
    <row r="17" spans="1:12" ht="43.5" customHeight="1" thickBot="1">
      <c r="A17" s="85" t="s">
        <v>37</v>
      </c>
      <c r="B17" s="20" t="s">
        <v>47</v>
      </c>
      <c r="C17" s="89" t="s">
        <v>3</v>
      </c>
      <c r="D17" s="18">
        <v>160.80000000000001</v>
      </c>
      <c r="E17" s="18"/>
      <c r="F17" s="18"/>
      <c r="G17" s="18">
        <v>11.2</v>
      </c>
      <c r="H17" s="18">
        <v>10.4</v>
      </c>
      <c r="I17" s="18"/>
      <c r="J17" s="18">
        <v>5.6</v>
      </c>
    </row>
    <row r="18" spans="1:12" ht="51" customHeight="1">
      <c r="A18" s="19" t="s">
        <v>48</v>
      </c>
      <c r="B18" s="76" t="s">
        <v>49</v>
      </c>
      <c r="C18" s="55" t="s">
        <v>33</v>
      </c>
      <c r="D18" s="56">
        <v>225.13</v>
      </c>
      <c r="E18" s="86"/>
      <c r="F18" s="87">
        <v>251.64</v>
      </c>
      <c r="G18" s="88">
        <v>3.73</v>
      </c>
      <c r="H18" s="50">
        <v>8.5299999999999994</v>
      </c>
      <c r="I18" s="7"/>
      <c r="J18" s="7">
        <v>38.83</v>
      </c>
      <c r="L18" s="92"/>
    </row>
    <row r="19" spans="1:12" ht="54.75" customHeight="1" thickBot="1">
      <c r="A19" s="19" t="s">
        <v>50</v>
      </c>
      <c r="B19" s="20" t="s">
        <v>51</v>
      </c>
      <c r="C19" s="57" t="s">
        <v>52</v>
      </c>
      <c r="D19" s="49">
        <v>23.2</v>
      </c>
      <c r="E19" s="49"/>
      <c r="F19" s="49"/>
      <c r="G19" s="50">
        <v>0.4</v>
      </c>
      <c r="H19" s="50">
        <v>1.6</v>
      </c>
      <c r="I19" s="49"/>
      <c r="J19" s="49">
        <v>1.9</v>
      </c>
    </row>
    <row r="20" spans="1:12" ht="38.25" thickBot="1">
      <c r="A20" s="13" t="s">
        <v>35</v>
      </c>
      <c r="B20" s="80" t="s">
        <v>25</v>
      </c>
      <c r="C20" s="19" t="s">
        <v>2</v>
      </c>
      <c r="D20" s="9">
        <v>77.41</v>
      </c>
      <c r="E20" s="9"/>
      <c r="F20" s="27"/>
      <c r="G20" s="27">
        <v>0</v>
      </c>
      <c r="H20" s="27">
        <v>0</v>
      </c>
      <c r="I20" s="27"/>
      <c r="J20" s="27">
        <v>19.36</v>
      </c>
    </row>
    <row r="21" spans="1:12" ht="19.5" thickBot="1">
      <c r="A21" s="13">
        <v>2008</v>
      </c>
      <c r="B21" s="14" t="s">
        <v>53</v>
      </c>
      <c r="C21" s="57" t="s">
        <v>52</v>
      </c>
      <c r="D21" s="21">
        <v>61.2</v>
      </c>
      <c r="E21" s="58"/>
      <c r="F21" s="59">
        <v>92.8</v>
      </c>
      <c r="G21" s="60">
        <v>2</v>
      </c>
      <c r="H21" s="60">
        <v>0.3</v>
      </c>
      <c r="I21" s="61"/>
      <c r="J21" s="62">
        <v>12.7</v>
      </c>
    </row>
    <row r="22" spans="1:12" ht="19.5" thickBot="1">
      <c r="A22" s="13">
        <v>2008</v>
      </c>
      <c r="B22" s="14" t="s">
        <v>54</v>
      </c>
      <c r="C22" s="29" t="s">
        <v>21</v>
      </c>
      <c r="D22" s="30">
        <v>65.5</v>
      </c>
      <c r="E22" s="9"/>
      <c r="F22" s="47"/>
      <c r="G22" s="27">
        <v>1.88</v>
      </c>
      <c r="H22" s="26">
        <v>0.73</v>
      </c>
      <c r="I22" s="37"/>
      <c r="J22" s="28">
        <v>12.85</v>
      </c>
    </row>
    <row r="23" spans="1:12" ht="19.5" customHeight="1" thickBot="1">
      <c r="A23" s="31"/>
      <c r="B23" s="32"/>
      <c r="C23" s="33"/>
      <c r="D23" s="25">
        <f>SUM(D15:D22)</f>
        <v>825.63</v>
      </c>
      <c r="E23" s="34"/>
      <c r="F23" s="35">
        <f>SUM(F15:F21)</f>
        <v>511.14</v>
      </c>
      <c r="G23" s="36">
        <f>SUM(G15:G22)</f>
        <v>27.9</v>
      </c>
      <c r="H23" s="26">
        <f>SUM(H15:H22)</f>
        <v>32.739999999999995</v>
      </c>
      <c r="I23" s="37"/>
      <c r="J23" s="28">
        <f>SUM(J15:J21)</f>
        <v>97.68</v>
      </c>
    </row>
    <row r="24" spans="1:12" ht="18.75" customHeight="1" thickBot="1">
      <c r="A24" s="111" t="s">
        <v>14</v>
      </c>
      <c r="B24" s="112"/>
      <c r="C24" s="113"/>
      <c r="D24" s="10">
        <f>D23</f>
        <v>825.63</v>
      </c>
      <c r="E24" s="11"/>
      <c r="F24" s="38">
        <f>SUM(F23)</f>
        <v>511.14</v>
      </c>
      <c r="G24" s="38">
        <f>SUM(G23)</f>
        <v>27.9</v>
      </c>
      <c r="H24" s="38">
        <f>SUM(H23)</f>
        <v>32.739999999999995</v>
      </c>
      <c r="I24" s="38"/>
      <c r="J24" s="38">
        <v>97.68</v>
      </c>
    </row>
    <row r="25" spans="1:12" ht="4.5" customHeight="1" thickBot="1">
      <c r="A25" s="114"/>
      <c r="B25" s="109"/>
      <c r="C25" s="109"/>
      <c r="D25" s="109"/>
      <c r="E25" s="99"/>
      <c r="F25" s="109"/>
      <c r="G25" s="109"/>
      <c r="H25" s="109"/>
      <c r="I25" s="109"/>
      <c r="J25" s="110"/>
    </row>
    <row r="26" spans="1:12" ht="3" customHeight="1" thickBot="1">
      <c r="A26" s="19"/>
      <c r="B26" s="39"/>
      <c r="C26" s="23"/>
      <c r="D26" s="40"/>
      <c r="E26" s="40"/>
      <c r="F26" s="41">
        <v>136</v>
      </c>
      <c r="G26" s="41"/>
      <c r="H26" s="41"/>
      <c r="I26" s="41"/>
      <c r="J26" s="41"/>
    </row>
    <row r="27" spans="1:12" ht="1.5" customHeight="1">
      <c r="A27" s="63"/>
      <c r="B27" s="64"/>
      <c r="C27" s="81"/>
      <c r="D27" s="65"/>
      <c r="E27" s="66"/>
      <c r="F27" s="67">
        <v>2.8</v>
      </c>
      <c r="G27" s="67"/>
      <c r="H27" s="68"/>
      <c r="I27" s="67"/>
      <c r="J27" s="69"/>
    </row>
    <row r="28" spans="1:12" ht="3" customHeight="1">
      <c r="A28" s="70"/>
      <c r="B28" s="80"/>
      <c r="C28" s="71"/>
      <c r="D28" s="9"/>
      <c r="E28" s="19"/>
      <c r="F28" s="22"/>
      <c r="G28" s="18"/>
      <c r="H28" s="18"/>
      <c r="I28" s="22"/>
      <c r="J28" s="18"/>
    </row>
    <row r="29" spans="1:12" ht="2.25" customHeight="1" thickBot="1">
      <c r="A29" s="42"/>
      <c r="B29" s="14"/>
      <c r="C29" s="57"/>
      <c r="D29" s="21"/>
      <c r="E29" s="58"/>
      <c r="F29" s="59">
        <v>92.8</v>
      </c>
      <c r="G29" s="60"/>
      <c r="H29" s="60"/>
      <c r="I29" s="61"/>
      <c r="J29" s="62"/>
    </row>
    <row r="30" spans="1:12" ht="19.5" hidden="1" customHeight="1" thickBot="1">
      <c r="A30" s="123"/>
      <c r="B30" s="124"/>
      <c r="C30" s="125"/>
      <c r="D30" s="24"/>
      <c r="E30" s="43">
        <v>195.05</v>
      </c>
      <c r="F30" s="41"/>
      <c r="G30" s="41"/>
      <c r="H30" s="41"/>
      <c r="I30" s="41"/>
      <c r="J30" s="41"/>
    </row>
    <row r="31" spans="1:12" ht="19.5" hidden="1" thickBot="1">
      <c r="A31" s="94"/>
      <c r="B31" s="95"/>
      <c r="C31" s="96"/>
      <c r="D31" s="38">
        <f>D26+D29</f>
        <v>0</v>
      </c>
      <c r="E31" s="38"/>
      <c r="F31" s="43">
        <f>SUM(F26:F29)</f>
        <v>231.60000000000002</v>
      </c>
      <c r="G31" s="43">
        <f>SUM(G26:G29)</f>
        <v>0</v>
      </c>
      <c r="H31" s="43">
        <f>SUM(H26:H29)</f>
        <v>0</v>
      </c>
      <c r="I31" s="43"/>
      <c r="J31" s="43">
        <f>SUM(J26:J29)</f>
        <v>0</v>
      </c>
    </row>
    <row r="32" spans="1:12" ht="19.5" thickBot="1">
      <c r="A32" s="94" t="s">
        <v>15</v>
      </c>
      <c r="B32" s="95"/>
      <c r="C32" s="95"/>
      <c r="D32" s="96"/>
      <c r="E32" s="79"/>
      <c r="F32" s="44">
        <f>F31+F24+D13</f>
        <v>1345.3600000000001</v>
      </c>
      <c r="G32" s="45">
        <f>G31+G24+G13</f>
        <v>41.83</v>
      </c>
      <c r="H32" s="45">
        <f>H31+H24+H13</f>
        <v>51.779999999999994</v>
      </c>
      <c r="I32" s="45"/>
      <c r="J32" s="45">
        <f>J31+J24+J13</f>
        <v>192.51</v>
      </c>
    </row>
  </sheetData>
  <mergeCells count="23">
    <mergeCell ref="B1:H1"/>
    <mergeCell ref="B2:H2"/>
    <mergeCell ref="B3:H3"/>
    <mergeCell ref="A4:A5"/>
    <mergeCell ref="B4:B5"/>
    <mergeCell ref="C4:C5"/>
    <mergeCell ref="D4:D5"/>
    <mergeCell ref="E4:E5"/>
    <mergeCell ref="G4:J4"/>
    <mergeCell ref="A6:J6"/>
    <mergeCell ref="B7:B8"/>
    <mergeCell ref="C7:C8"/>
    <mergeCell ref="D7:D8"/>
    <mergeCell ref="G7:G8"/>
    <mergeCell ref="H7:H8"/>
    <mergeCell ref="J7:J8"/>
    <mergeCell ref="A32:D32"/>
    <mergeCell ref="A13:C13"/>
    <mergeCell ref="A14:J14"/>
    <mergeCell ref="A24:C24"/>
    <mergeCell ref="A25:J25"/>
    <mergeCell ref="A30:C30"/>
    <mergeCell ref="A31:C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P7" sqref="P7"/>
    </sheetView>
  </sheetViews>
  <sheetFormatPr defaultRowHeight="15"/>
  <cols>
    <col min="1" max="1" width="12.140625" customWidth="1"/>
    <col min="2" max="2" width="24.28515625" customWidth="1"/>
    <col min="3" max="3" width="12.5703125" customWidth="1"/>
    <col min="4" max="4" width="11" bestFit="1" customWidth="1"/>
    <col min="5" max="5" width="8.85546875" hidden="1" customWidth="1"/>
    <col min="6" max="6" width="9.140625" hidden="1" customWidth="1"/>
    <col min="9" max="9" width="9.140625" hidden="1" customWidth="1"/>
  </cols>
  <sheetData>
    <row r="1" spans="1:10" ht="18">
      <c r="A1" s="2"/>
      <c r="B1" s="115" t="s">
        <v>16</v>
      </c>
      <c r="C1" s="115"/>
      <c r="D1" s="115"/>
      <c r="E1" s="115"/>
      <c r="F1" s="115"/>
      <c r="G1" s="115"/>
      <c r="H1" s="115"/>
      <c r="I1" s="48"/>
      <c r="J1" s="2"/>
    </row>
    <row r="2" spans="1:10" ht="18">
      <c r="A2" s="2"/>
      <c r="B2" s="115" t="s">
        <v>26</v>
      </c>
      <c r="C2" s="115"/>
      <c r="D2" s="115"/>
      <c r="E2" s="115"/>
      <c r="F2" s="115"/>
      <c r="G2" s="115"/>
      <c r="H2" s="115"/>
      <c r="I2" s="48"/>
      <c r="J2" s="2"/>
    </row>
    <row r="3" spans="1:10" ht="18">
      <c r="A3" s="3"/>
      <c r="B3" s="115" t="s">
        <v>27</v>
      </c>
      <c r="C3" s="115"/>
      <c r="D3" s="115"/>
      <c r="E3" s="115"/>
      <c r="F3" s="115"/>
      <c r="G3" s="115"/>
      <c r="H3" s="115"/>
      <c r="I3" s="48"/>
      <c r="J3" s="4"/>
    </row>
    <row r="4" spans="1:10" ht="18">
      <c r="A4" s="116" t="s">
        <v>4</v>
      </c>
      <c r="B4" s="116" t="s">
        <v>5</v>
      </c>
      <c r="C4" s="116" t="s">
        <v>6</v>
      </c>
      <c r="D4" s="116" t="s">
        <v>7</v>
      </c>
      <c r="E4" s="118"/>
      <c r="G4" s="120" t="s">
        <v>8</v>
      </c>
      <c r="H4" s="121"/>
      <c r="I4" s="121"/>
      <c r="J4" s="122"/>
    </row>
    <row r="5" spans="1:10" ht="18.75">
      <c r="A5" s="117"/>
      <c r="B5" s="117"/>
      <c r="C5" s="117"/>
      <c r="D5" s="117"/>
      <c r="E5" s="119"/>
      <c r="G5" s="5" t="s">
        <v>9</v>
      </c>
      <c r="H5" s="5" t="s">
        <v>10</v>
      </c>
      <c r="I5" s="5" t="s">
        <v>11</v>
      </c>
      <c r="J5" s="5" t="s">
        <v>12</v>
      </c>
    </row>
    <row r="6" spans="1:10" ht="18.75" customHeight="1" thickBot="1">
      <c r="A6" s="97" t="s">
        <v>0</v>
      </c>
      <c r="B6" s="98"/>
      <c r="C6" s="99"/>
      <c r="D6" s="99"/>
      <c r="E6" s="99"/>
      <c r="F6" s="99"/>
      <c r="G6" s="99"/>
      <c r="H6" s="99"/>
      <c r="I6" s="99"/>
      <c r="J6" s="100"/>
    </row>
    <row r="7" spans="1:10" ht="18.75">
      <c r="A7" s="72" t="s">
        <v>29</v>
      </c>
      <c r="B7" s="101" t="s">
        <v>28</v>
      </c>
      <c r="C7" s="102" t="s">
        <v>30</v>
      </c>
      <c r="D7" s="104">
        <v>131</v>
      </c>
      <c r="E7" s="6"/>
      <c r="G7" s="106">
        <v>4.5</v>
      </c>
      <c r="H7" s="104">
        <v>8.6999999999999993</v>
      </c>
      <c r="I7" s="7"/>
      <c r="J7" s="104">
        <v>7.4</v>
      </c>
    </row>
    <row r="8" spans="1:10" ht="19.5" hidden="1" customHeight="1" thickBot="1">
      <c r="A8" s="73"/>
      <c r="B8" s="101"/>
      <c r="C8" s="103"/>
      <c r="D8" s="105"/>
      <c r="E8" s="6"/>
      <c r="G8" s="107"/>
      <c r="H8" s="105"/>
      <c r="I8" s="7"/>
      <c r="J8" s="105"/>
    </row>
    <row r="9" spans="1:10" ht="37.5">
      <c r="A9" s="74" t="s">
        <v>32</v>
      </c>
      <c r="B9" s="51" t="s">
        <v>31</v>
      </c>
      <c r="C9" s="75" t="s">
        <v>33</v>
      </c>
      <c r="D9" s="50">
        <v>179.2</v>
      </c>
      <c r="E9" s="49"/>
      <c r="F9" s="49"/>
      <c r="G9" s="50">
        <v>5</v>
      </c>
      <c r="H9" s="50">
        <v>8</v>
      </c>
      <c r="I9" s="49"/>
      <c r="J9" s="50">
        <v>21.4</v>
      </c>
    </row>
    <row r="10" spans="1:10" ht="18.75">
      <c r="A10" s="8">
        <v>2008</v>
      </c>
      <c r="B10" s="51" t="s">
        <v>34</v>
      </c>
      <c r="C10" s="75" t="s">
        <v>23</v>
      </c>
      <c r="D10" s="50">
        <v>81.599999999999994</v>
      </c>
      <c r="E10" s="49"/>
      <c r="F10" s="49"/>
      <c r="G10" s="50">
        <v>2.67</v>
      </c>
      <c r="H10" s="50">
        <v>0.4</v>
      </c>
      <c r="I10" s="49"/>
      <c r="J10" s="50">
        <v>16.93</v>
      </c>
    </row>
    <row r="11" spans="1:10" ht="37.5">
      <c r="A11" s="19" t="s">
        <v>35</v>
      </c>
      <c r="B11" s="83" t="s">
        <v>22</v>
      </c>
      <c r="C11" s="19" t="s">
        <v>2</v>
      </c>
      <c r="D11" s="9">
        <v>77.41</v>
      </c>
      <c r="E11" s="9"/>
      <c r="F11" s="27"/>
      <c r="G11" s="27">
        <v>0</v>
      </c>
      <c r="H11" s="27">
        <v>0</v>
      </c>
      <c r="I11" s="27"/>
      <c r="J11" s="27">
        <v>19.36</v>
      </c>
    </row>
    <row r="12" spans="1:10" ht="9.75" customHeight="1">
      <c r="A12" s="90"/>
      <c r="B12" s="83"/>
      <c r="C12" s="75"/>
      <c r="D12" s="9"/>
      <c r="E12" s="9"/>
      <c r="F12" s="27"/>
      <c r="G12" s="27"/>
      <c r="H12" s="27"/>
      <c r="I12" s="27"/>
      <c r="J12" s="27"/>
    </row>
    <row r="13" spans="1:10" ht="45.75" customHeight="1" thickBot="1">
      <c r="A13" s="84" t="s">
        <v>20</v>
      </c>
      <c r="B13" s="53" t="s">
        <v>36</v>
      </c>
      <c r="C13" s="77">
        <v>1.0526315789473684E-2</v>
      </c>
      <c r="D13" s="50">
        <v>95</v>
      </c>
      <c r="E13" s="1"/>
      <c r="F13" s="1"/>
      <c r="G13" s="50">
        <v>2.4</v>
      </c>
      <c r="H13" s="50">
        <v>2.5</v>
      </c>
      <c r="I13" s="1"/>
      <c r="J13" s="50">
        <v>16.899999999999999</v>
      </c>
    </row>
    <row r="14" spans="1:10" ht="19.5" thickBot="1">
      <c r="A14" s="94" t="s">
        <v>13</v>
      </c>
      <c r="B14" s="95"/>
      <c r="C14" s="96"/>
      <c r="D14" s="12">
        <f>SUM(D7:D13)</f>
        <v>564.20999999999992</v>
      </c>
      <c r="E14" s="11"/>
      <c r="G14" s="12">
        <f>SUM(G7:G13)</f>
        <v>14.57</v>
      </c>
      <c r="H14" s="12">
        <f>SUM(H7:H13)</f>
        <v>19.599999999999998</v>
      </c>
      <c r="I14" s="12"/>
      <c r="J14" s="12">
        <f>SUM(J7:J13)</f>
        <v>81.990000000000009</v>
      </c>
    </row>
  </sheetData>
  <mergeCells count="17">
    <mergeCell ref="B1:H1"/>
    <mergeCell ref="B2:H2"/>
    <mergeCell ref="B3:H3"/>
    <mergeCell ref="G4:J4"/>
    <mergeCell ref="A6:J6"/>
    <mergeCell ref="A14:C14"/>
    <mergeCell ref="J7:J8"/>
    <mergeCell ref="A4:A5"/>
    <mergeCell ref="B4:B5"/>
    <mergeCell ref="C4:C5"/>
    <mergeCell ref="D4:D5"/>
    <mergeCell ref="E4:E5"/>
    <mergeCell ref="B7:B8"/>
    <mergeCell ref="C7:C8"/>
    <mergeCell ref="D7:D8"/>
    <mergeCell ref="G7:G8"/>
    <mergeCell ref="H7:H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topLeftCell="A4" workbookViewId="0">
      <selection activeCell="L13" sqref="L13"/>
    </sheetView>
  </sheetViews>
  <sheetFormatPr defaultRowHeight="15"/>
  <cols>
    <col min="1" max="1" width="11.140625" customWidth="1"/>
    <col min="2" max="2" width="27" customWidth="1"/>
    <col min="4" max="4" width="9.140625" customWidth="1"/>
    <col min="5" max="5" width="0.140625" hidden="1" customWidth="1"/>
    <col min="6" max="6" width="9.140625" hidden="1" customWidth="1"/>
    <col min="9" max="9" width="9.140625" hidden="1" customWidth="1"/>
  </cols>
  <sheetData>
    <row r="1" spans="1:12" ht="18">
      <c r="A1" s="2"/>
      <c r="B1" s="115" t="s">
        <v>16</v>
      </c>
      <c r="C1" s="115"/>
      <c r="D1" s="115"/>
      <c r="E1" s="115"/>
      <c r="F1" s="115"/>
      <c r="G1" s="115"/>
      <c r="H1" s="115"/>
      <c r="I1" s="52"/>
      <c r="J1" s="2"/>
    </row>
    <row r="2" spans="1:12" ht="18">
      <c r="A2" s="2"/>
      <c r="B2" s="115" t="s">
        <v>55</v>
      </c>
      <c r="C2" s="115"/>
      <c r="D2" s="115"/>
      <c r="E2" s="115"/>
      <c r="F2" s="115"/>
      <c r="G2" s="115"/>
      <c r="H2" s="115"/>
      <c r="I2" s="52"/>
      <c r="J2" s="2"/>
    </row>
    <row r="3" spans="1:12" ht="18">
      <c r="A3" s="3"/>
      <c r="B3" s="115" t="s">
        <v>27</v>
      </c>
      <c r="C3" s="115"/>
      <c r="D3" s="115"/>
      <c r="E3" s="115"/>
      <c r="F3" s="115"/>
      <c r="G3" s="115"/>
      <c r="H3" s="115"/>
      <c r="I3" s="52"/>
      <c r="J3" s="4"/>
    </row>
    <row r="4" spans="1:12" ht="18" customHeight="1">
      <c r="A4" s="116" t="s">
        <v>4</v>
      </c>
      <c r="B4" s="116" t="s">
        <v>5</v>
      </c>
      <c r="C4" s="116" t="s">
        <v>6</v>
      </c>
      <c r="D4" s="116" t="s">
        <v>7</v>
      </c>
      <c r="E4" s="118"/>
      <c r="G4" s="120" t="s">
        <v>8</v>
      </c>
      <c r="H4" s="121"/>
      <c r="I4" s="121"/>
      <c r="J4" s="122"/>
    </row>
    <row r="5" spans="1:12" ht="18.75">
      <c r="A5" s="117"/>
      <c r="B5" s="117"/>
      <c r="C5" s="117"/>
      <c r="D5" s="117"/>
      <c r="E5" s="119"/>
      <c r="G5" s="5" t="s">
        <v>9</v>
      </c>
      <c r="H5" s="5" t="s">
        <v>10</v>
      </c>
      <c r="I5" s="5" t="s">
        <v>11</v>
      </c>
      <c r="J5" s="5" t="s">
        <v>12</v>
      </c>
    </row>
    <row r="6" spans="1:12" ht="18.75" customHeight="1" thickBot="1">
      <c r="A6" s="97" t="s">
        <v>0</v>
      </c>
      <c r="B6" s="98"/>
      <c r="C6" s="99"/>
      <c r="D6" s="99"/>
      <c r="E6" s="99"/>
      <c r="F6" s="99"/>
      <c r="G6" s="99"/>
      <c r="H6" s="99"/>
      <c r="I6" s="99"/>
      <c r="J6" s="100"/>
    </row>
    <row r="7" spans="1:12" ht="45" customHeight="1">
      <c r="A7" s="72" t="s">
        <v>29</v>
      </c>
      <c r="B7" s="101" t="s">
        <v>28</v>
      </c>
      <c r="C7" s="102" t="s">
        <v>30</v>
      </c>
      <c r="D7" s="104">
        <v>131</v>
      </c>
      <c r="E7" s="6"/>
      <c r="G7" s="106">
        <v>4.5</v>
      </c>
      <c r="H7" s="104">
        <v>8.6999999999999993</v>
      </c>
      <c r="I7" s="7"/>
      <c r="J7" s="104">
        <v>7.4</v>
      </c>
      <c r="L7" s="92"/>
    </row>
    <row r="8" spans="1:12" ht="18.75" hidden="1" customHeight="1">
      <c r="A8" s="73"/>
      <c r="B8" s="101"/>
      <c r="C8" s="103"/>
      <c r="D8" s="105"/>
      <c r="E8" s="6"/>
      <c r="G8" s="107"/>
      <c r="H8" s="105"/>
      <c r="I8" s="7"/>
      <c r="J8" s="105"/>
    </row>
    <row r="9" spans="1:12" ht="33" customHeight="1">
      <c r="A9" s="74" t="s">
        <v>32</v>
      </c>
      <c r="B9" s="51" t="s">
        <v>31</v>
      </c>
      <c r="C9" s="75" t="s">
        <v>2</v>
      </c>
      <c r="D9" s="49">
        <v>224</v>
      </c>
      <c r="E9" s="49"/>
      <c r="F9" s="49"/>
      <c r="G9" s="50">
        <v>6.25</v>
      </c>
      <c r="H9" s="50">
        <v>10</v>
      </c>
      <c r="I9" s="49"/>
      <c r="J9" s="50">
        <v>26.75</v>
      </c>
      <c r="L9" s="92"/>
    </row>
    <row r="10" spans="1:12" ht="36.75" customHeight="1">
      <c r="A10" s="8">
        <v>2008</v>
      </c>
      <c r="B10" s="51" t="s">
        <v>34</v>
      </c>
      <c r="C10" s="75" t="s">
        <v>3</v>
      </c>
      <c r="D10" s="50">
        <v>122.4</v>
      </c>
      <c r="E10" s="49"/>
      <c r="F10" s="49"/>
      <c r="G10" s="50">
        <v>4</v>
      </c>
      <c r="H10" s="50">
        <v>0.6</v>
      </c>
      <c r="I10" s="49"/>
      <c r="J10" s="50">
        <v>25.4</v>
      </c>
    </row>
    <row r="11" spans="1:12" ht="73.5" customHeight="1" thickBot="1">
      <c r="A11" s="13" t="s">
        <v>35</v>
      </c>
      <c r="B11" s="83" t="s">
        <v>25</v>
      </c>
      <c r="C11" s="19" t="s">
        <v>2</v>
      </c>
      <c r="D11" s="9">
        <v>77.41</v>
      </c>
      <c r="E11" s="9"/>
      <c r="F11" s="27"/>
      <c r="G11" s="27">
        <v>0</v>
      </c>
      <c r="H11" s="27">
        <v>0</v>
      </c>
      <c r="I11" s="27"/>
      <c r="J11" s="27">
        <v>19.36</v>
      </c>
    </row>
    <row r="12" spans="1:12" ht="12.75" customHeight="1">
      <c r="A12" s="93"/>
      <c r="B12" s="83"/>
      <c r="C12" s="75"/>
      <c r="D12" s="9"/>
      <c r="E12" s="9"/>
      <c r="F12" s="27"/>
      <c r="G12" s="27"/>
      <c r="H12" s="27"/>
      <c r="I12" s="27"/>
      <c r="J12" s="27"/>
    </row>
    <row r="13" spans="1:12" ht="53.25" customHeight="1" thickBot="1">
      <c r="A13" s="8" t="s">
        <v>20</v>
      </c>
      <c r="B13" s="53" t="s">
        <v>36</v>
      </c>
      <c r="C13" s="75" t="s">
        <v>43</v>
      </c>
      <c r="D13" s="50">
        <v>95</v>
      </c>
      <c r="E13" s="1"/>
      <c r="F13" s="1"/>
      <c r="G13" s="50">
        <v>2.4</v>
      </c>
      <c r="H13" s="50">
        <v>2.5</v>
      </c>
      <c r="I13" s="1"/>
      <c r="J13" s="50">
        <v>16.899999999999999</v>
      </c>
    </row>
    <row r="14" spans="1:12" ht="19.5" customHeight="1" thickBot="1">
      <c r="A14" s="94" t="s">
        <v>13</v>
      </c>
      <c r="B14" s="95"/>
      <c r="C14" s="96"/>
      <c r="D14" s="12">
        <f>SUM(D7:D13)</f>
        <v>649.80999999999995</v>
      </c>
      <c r="E14" s="11"/>
      <c r="G14" s="12">
        <f>SUM(G7:G13)</f>
        <v>17.149999999999999</v>
      </c>
      <c r="H14" s="12">
        <f>SUM(H7:H13)</f>
        <v>21.8</v>
      </c>
      <c r="I14" s="12"/>
      <c r="J14" s="12">
        <f>SUM(J7:J13)</f>
        <v>95.81</v>
      </c>
    </row>
    <row r="15" spans="1:12" ht="18.75" thickBot="1">
      <c r="A15" s="108"/>
      <c r="B15" s="109"/>
      <c r="C15" s="109"/>
      <c r="D15" s="109"/>
      <c r="E15" s="99"/>
      <c r="F15" s="109"/>
      <c r="G15" s="109"/>
      <c r="H15" s="109"/>
      <c r="I15" s="109"/>
      <c r="J15" s="110"/>
    </row>
  </sheetData>
  <mergeCells count="18">
    <mergeCell ref="B1:H1"/>
    <mergeCell ref="B2:H2"/>
    <mergeCell ref="B3:H3"/>
    <mergeCell ref="A4:A5"/>
    <mergeCell ref="B4:B5"/>
    <mergeCell ref="C4:C5"/>
    <mergeCell ref="D4:D5"/>
    <mergeCell ref="E4:E5"/>
    <mergeCell ref="G4:J4"/>
    <mergeCell ref="A14:C14"/>
    <mergeCell ref="A15:J15"/>
    <mergeCell ref="A6:J6"/>
    <mergeCell ref="B7:B8"/>
    <mergeCell ref="C7:C8"/>
    <mergeCell ref="D7:D8"/>
    <mergeCell ref="G7:G8"/>
    <mergeCell ref="H7:H8"/>
    <mergeCell ref="J7:J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18,05.2022 11 и старше овз</vt:lpstr>
      <vt:lpstr>18,05.2022 7-10 лет овз</vt:lpstr>
      <vt:lpstr>18,05.2022 7-10 лет</vt:lpstr>
      <vt:lpstr>18,05.2022 11 и старше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2022-05-17T06:04:00Z</cp:lastPrinted>
  <dcterms:created xsi:type="dcterms:W3CDTF">2015-06-05T18:19:34Z</dcterms:created>
  <dcterms:modified xsi:type="dcterms:W3CDTF">2022-05-17T06:12:03Z</dcterms:modified>
</cp:coreProperties>
</file>