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7,05.2022 7-10 летовз " sheetId="8" r:id="rId1"/>
    <sheet name="17,05.2022 11 и старше" sheetId="7" r:id="rId2"/>
    <sheet name="17,05.2022 7-10 лет" sheetId="2" r:id="rId3"/>
    <sheet name="17,05.2022 11 и старше овз" sheetId="5" r:id="rId4"/>
    <sheet name="Лист2" sheetId="9" r:id="rId5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8"/>
  <c r="H31"/>
  <c r="G31"/>
  <c r="F31"/>
  <c r="D31"/>
  <c r="H23"/>
  <c r="H24" s="1"/>
  <c r="G23"/>
  <c r="G24" s="1"/>
  <c r="F23"/>
  <c r="F24" s="1"/>
  <c r="D23"/>
  <c r="D24" s="1"/>
  <c r="J13"/>
  <c r="H13"/>
  <c r="G13"/>
  <c r="D13"/>
  <c r="J13" i="7"/>
  <c r="H13"/>
  <c r="G13"/>
  <c r="D13"/>
  <c r="J31" i="5"/>
  <c r="H31"/>
  <c r="G31"/>
  <c r="F31"/>
  <c r="D31"/>
  <c r="H24"/>
  <c r="H25" s="1"/>
  <c r="G24"/>
  <c r="G25" s="1"/>
  <c r="F24"/>
  <c r="F25" s="1"/>
  <c r="D25"/>
  <c r="J13"/>
  <c r="H13"/>
  <c r="G13"/>
  <c r="D13"/>
  <c r="J13" i="2"/>
  <c r="H13"/>
  <c r="G13"/>
  <c r="D13"/>
  <c r="J32" i="8" l="1"/>
  <c r="G32"/>
  <c r="F32"/>
  <c r="H32"/>
  <c r="J32" i="5"/>
  <c r="H32"/>
  <c r="G32"/>
  <c r="F32"/>
</calcChain>
</file>

<file path=xl/sharedStrings.xml><?xml version="1.0" encoding="utf-8"?>
<sst xmlns="http://schemas.openxmlformats.org/spreadsheetml/2006/main" count="154" uniqueCount="60">
  <si>
    <t>Завтрак</t>
  </si>
  <si>
    <t>Обед</t>
  </si>
  <si>
    <t>1/200</t>
  </si>
  <si>
    <t>1/60</t>
  </si>
  <si>
    <t>№ рецептуры  и сборника</t>
  </si>
  <si>
    <t>Наименование</t>
  </si>
  <si>
    <t>Масса порции (г)</t>
  </si>
  <si>
    <t>Энергетич.      ценность        (ккал)</t>
  </si>
  <si>
    <t>Пищевые вещества (г)</t>
  </si>
  <si>
    <t>Б</t>
  </si>
  <si>
    <t>Ж</t>
  </si>
  <si>
    <t>цена</t>
  </si>
  <si>
    <t>У</t>
  </si>
  <si>
    <t>Итого за завтрак:</t>
  </si>
  <si>
    <t>Итого за обед:</t>
  </si>
  <si>
    <t>Итого за день пребывания:</t>
  </si>
  <si>
    <t>Основное меню приготавливаемых блюд</t>
  </si>
  <si>
    <t>1/180</t>
  </si>
  <si>
    <t>1/100</t>
  </si>
  <si>
    <t>1/250</t>
  </si>
  <si>
    <t>Меню 1 день</t>
  </si>
  <si>
    <t xml:space="preserve">Пром. Выпуск </t>
  </si>
  <si>
    <t>Макаронные изделия отварные</t>
  </si>
  <si>
    <t>1/25</t>
  </si>
  <si>
    <t xml:space="preserve">Чай с сахаром </t>
  </si>
  <si>
    <t>для учащихся МБОУ "Русско-Янгутская СОШ"</t>
  </si>
  <si>
    <t>Меню 2 день</t>
  </si>
  <si>
    <t>Суп молочный с макаронными изделиями</t>
  </si>
  <si>
    <t>2011№112</t>
  </si>
  <si>
    <t>2011№382</t>
  </si>
  <si>
    <t>Хлеб</t>
  </si>
  <si>
    <t>1/30</t>
  </si>
  <si>
    <t>Банан</t>
  </si>
  <si>
    <t>пром выпуск</t>
  </si>
  <si>
    <t>2008№42</t>
  </si>
  <si>
    <t>Салат из кукурузы консервированной</t>
  </si>
  <si>
    <t>М 2008, № 87</t>
  </si>
  <si>
    <t>Суп  с рыбными консервами</t>
  </si>
  <si>
    <t>Котлета "цыпа"</t>
  </si>
  <si>
    <t>1/90</t>
  </si>
  <si>
    <t xml:space="preserve"> 2008, № 209</t>
  </si>
  <si>
    <t>1/160</t>
  </si>
  <si>
    <t>2012№347</t>
  </si>
  <si>
    <t>Соус белый основной</t>
  </si>
  <si>
    <t>2011, №382</t>
  </si>
  <si>
    <t>Какао с молоком</t>
  </si>
  <si>
    <t>Батон</t>
  </si>
  <si>
    <t>2008№87</t>
  </si>
  <si>
    <t>Суп с рыбными консервами</t>
  </si>
  <si>
    <t>1/220</t>
  </si>
  <si>
    <t xml:space="preserve"> 2011*, № 382</t>
  </si>
  <si>
    <t>хлеб</t>
  </si>
  <si>
    <t>банан</t>
  </si>
  <si>
    <t>Салат из кукурузы</t>
  </si>
  <si>
    <t>2008№347</t>
  </si>
  <si>
    <t>1,2</t>
  </si>
  <si>
    <t>2008№209</t>
  </si>
  <si>
    <t>1/215</t>
  </si>
  <si>
    <t>для учащихся МБОУ "Русско Янгутская " СОШ</t>
  </si>
  <si>
    <t xml:space="preserve">Котлета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</si>
</sst>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name val="Arial Cyr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1" xfId="0" applyBorder="1"/>
    <xf numFmtId="0" fontId="1" fillId="0" borderId="0" xfId="0" applyFont="1" applyFill="1"/>
    <xf numFmtId="0" fontId="0" fillId="0" borderId="0" xfId="0" applyFill="1"/>
    <xf numFmtId="0" fontId="1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2" fontId="5" fillId="0" borderId="24" xfId="0" applyNumberFormat="1" applyFont="1" applyFill="1" applyBorder="1" applyAlignment="1">
      <alignment horizontal="center" vertical="center"/>
    </xf>
    <xf numFmtId="2" fontId="5" fillId="0" borderId="25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" fontId="5" fillId="0" borderId="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49" fontId="9" fillId="0" borderId="3" xfId="0" applyNumberFormat="1" applyFont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left" vertical="center" wrapText="1"/>
    </xf>
    <xf numFmtId="13" fontId="9" fillId="0" borderId="1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center" wrapText="1"/>
    </xf>
    <xf numFmtId="2" fontId="5" fillId="0" borderId="28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0" fillId="0" borderId="0" xfId="0" applyNumberFormat="1"/>
    <xf numFmtId="2" fontId="4" fillId="0" borderId="12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3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right" wrapText="1"/>
    </xf>
    <xf numFmtId="0" fontId="6" fillId="0" borderId="18" xfId="0" applyFont="1" applyFill="1" applyBorder="1" applyAlignment="1">
      <alignment horizontal="right" wrapText="1"/>
    </xf>
    <xf numFmtId="0" fontId="6" fillId="0" borderId="15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right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topLeftCell="A4" workbookViewId="0">
      <selection activeCell="N9" sqref="M9:N9"/>
    </sheetView>
  </sheetViews>
  <sheetFormatPr defaultRowHeight="15"/>
  <cols>
    <col min="1" max="1" width="13" customWidth="1"/>
    <col min="2" max="2" width="23" customWidth="1"/>
    <col min="3" max="3" width="11.28515625" customWidth="1"/>
    <col min="4" max="4" width="11" bestFit="1" customWidth="1"/>
    <col min="5" max="5" width="8.85546875" hidden="1" customWidth="1"/>
    <col min="6" max="6" width="9.140625" hidden="1" customWidth="1"/>
    <col min="7" max="7" width="8.85546875" customWidth="1"/>
    <col min="9" max="9" width="9.140625" hidden="1" customWidth="1"/>
  </cols>
  <sheetData>
    <row r="1" spans="1:13" ht="18">
      <c r="A1" s="2"/>
      <c r="B1" s="99" t="s">
        <v>16</v>
      </c>
      <c r="C1" s="99"/>
      <c r="D1" s="99"/>
      <c r="E1" s="99"/>
      <c r="F1" s="99"/>
      <c r="G1" s="99"/>
      <c r="H1" s="99"/>
      <c r="I1" s="94"/>
      <c r="J1" s="2"/>
    </row>
    <row r="2" spans="1:13" ht="18">
      <c r="A2" s="2"/>
      <c r="B2" s="99" t="s">
        <v>25</v>
      </c>
      <c r="C2" s="99"/>
      <c r="D2" s="99"/>
      <c r="E2" s="99"/>
      <c r="F2" s="99"/>
      <c r="G2" s="99"/>
      <c r="H2" s="99"/>
      <c r="I2" s="94"/>
      <c r="J2" s="2"/>
    </row>
    <row r="3" spans="1:13" ht="18">
      <c r="A3" s="3"/>
      <c r="B3" s="99" t="s">
        <v>26</v>
      </c>
      <c r="C3" s="99"/>
      <c r="D3" s="99"/>
      <c r="E3" s="99"/>
      <c r="F3" s="99"/>
      <c r="G3" s="99"/>
      <c r="H3" s="99"/>
      <c r="I3" s="94"/>
      <c r="J3" s="4"/>
    </row>
    <row r="4" spans="1:13" ht="18">
      <c r="A4" s="100" t="s">
        <v>4</v>
      </c>
      <c r="B4" s="100" t="s">
        <v>5</v>
      </c>
      <c r="C4" s="100" t="s">
        <v>6</v>
      </c>
      <c r="D4" s="100" t="s">
        <v>7</v>
      </c>
      <c r="E4" s="102"/>
      <c r="G4" s="104" t="s">
        <v>8</v>
      </c>
      <c r="H4" s="105"/>
      <c r="I4" s="105"/>
      <c r="J4" s="106"/>
    </row>
    <row r="5" spans="1:13" ht="18.75">
      <c r="A5" s="101"/>
      <c r="B5" s="101"/>
      <c r="C5" s="101"/>
      <c r="D5" s="101"/>
      <c r="E5" s="103"/>
      <c r="G5" s="5" t="s">
        <v>9</v>
      </c>
      <c r="H5" s="5" t="s">
        <v>10</v>
      </c>
      <c r="I5" s="5" t="s">
        <v>11</v>
      </c>
      <c r="J5" s="5" t="s">
        <v>12</v>
      </c>
    </row>
    <row r="6" spans="1:13" ht="18.75" customHeight="1" thickBot="1">
      <c r="A6" s="107" t="s">
        <v>0</v>
      </c>
      <c r="B6" s="108"/>
      <c r="C6" s="109"/>
      <c r="D6" s="109"/>
      <c r="E6" s="109"/>
      <c r="F6" s="109"/>
      <c r="G6" s="109"/>
      <c r="H6" s="109"/>
      <c r="I6" s="109"/>
      <c r="J6" s="110"/>
    </row>
    <row r="7" spans="1:13" ht="55.5" customHeight="1">
      <c r="A7" s="76" t="s">
        <v>28</v>
      </c>
      <c r="B7" s="111" t="s">
        <v>27</v>
      </c>
      <c r="C7" s="112" t="s">
        <v>2</v>
      </c>
      <c r="D7" s="114">
        <v>124</v>
      </c>
      <c r="E7" s="6"/>
      <c r="G7" s="114">
        <v>4.5599999999999996</v>
      </c>
      <c r="H7" s="114">
        <v>3.92</v>
      </c>
      <c r="I7" s="7"/>
      <c r="J7" s="114">
        <v>17.36</v>
      </c>
      <c r="K7" s="95"/>
      <c r="M7" s="95"/>
    </row>
    <row r="8" spans="1:13" ht="19.5" hidden="1" customHeight="1" thickBot="1">
      <c r="A8" s="77"/>
      <c r="B8" s="111"/>
      <c r="C8" s="113"/>
      <c r="D8" s="115"/>
      <c r="E8" s="6"/>
      <c r="G8" s="115"/>
      <c r="H8" s="115"/>
      <c r="I8" s="7"/>
      <c r="J8" s="115"/>
    </row>
    <row r="9" spans="1:13" ht="33.75" customHeight="1">
      <c r="A9" s="78" t="s">
        <v>29</v>
      </c>
      <c r="B9" s="52" t="s">
        <v>24</v>
      </c>
      <c r="C9" s="79" t="s">
        <v>2</v>
      </c>
      <c r="D9" s="51">
        <v>64.8</v>
      </c>
      <c r="E9" s="50"/>
      <c r="F9" s="50"/>
      <c r="G9" s="51">
        <v>0.27</v>
      </c>
      <c r="H9" s="51">
        <v>0.13</v>
      </c>
      <c r="I9" s="50"/>
      <c r="J9" s="51">
        <v>15.07</v>
      </c>
    </row>
    <row r="10" spans="1:13" ht="25.5" customHeight="1">
      <c r="A10" s="8">
        <v>2008</v>
      </c>
      <c r="B10" s="52" t="s">
        <v>30</v>
      </c>
      <c r="C10" s="79" t="s">
        <v>31</v>
      </c>
      <c r="D10" s="51">
        <v>61.2</v>
      </c>
      <c r="E10" s="50"/>
      <c r="F10" s="50"/>
      <c r="G10" s="51">
        <v>2</v>
      </c>
      <c r="H10" s="51">
        <v>0.3</v>
      </c>
      <c r="I10" s="50"/>
      <c r="J10" s="51">
        <v>12.7</v>
      </c>
    </row>
    <row r="11" spans="1:13" ht="36" customHeight="1">
      <c r="A11" s="19" t="s">
        <v>33</v>
      </c>
      <c r="B11" s="83" t="s">
        <v>32</v>
      </c>
      <c r="C11" s="19" t="s">
        <v>57</v>
      </c>
      <c r="D11" s="9">
        <v>206.4</v>
      </c>
      <c r="E11" s="9"/>
      <c r="F11" s="28"/>
      <c r="G11" s="28">
        <v>3.23</v>
      </c>
      <c r="H11" s="28">
        <v>1.08</v>
      </c>
      <c r="I11" s="28"/>
      <c r="J11" s="28">
        <v>45.15</v>
      </c>
    </row>
    <row r="12" spans="1:13" ht="17.25" customHeight="1" thickBot="1">
      <c r="A12" s="84"/>
      <c r="B12" s="56"/>
      <c r="C12" s="81"/>
      <c r="D12" s="51"/>
      <c r="E12" s="1"/>
      <c r="F12" s="1"/>
      <c r="G12" s="51"/>
      <c r="H12" s="51"/>
      <c r="I12" s="1"/>
      <c r="J12" s="51"/>
    </row>
    <row r="13" spans="1:13" ht="19.5" thickBot="1">
      <c r="A13" s="116" t="s">
        <v>13</v>
      </c>
      <c r="B13" s="117"/>
      <c r="C13" s="118"/>
      <c r="D13" s="12">
        <f>SUM(D7:D12)</f>
        <v>456.4</v>
      </c>
      <c r="E13" s="11"/>
      <c r="G13" s="12">
        <f>SUM(G7:G12)</f>
        <v>10.06</v>
      </c>
      <c r="H13" s="12">
        <f>SUM(H7:H12)</f>
        <v>5.43</v>
      </c>
      <c r="I13" s="12"/>
      <c r="J13" s="12">
        <f>SUM(J7:J12)</f>
        <v>90.28</v>
      </c>
    </row>
    <row r="14" spans="1:13" ht="18.75" thickBot="1">
      <c r="A14" s="119" t="s">
        <v>1</v>
      </c>
      <c r="B14" s="120"/>
      <c r="C14" s="120"/>
      <c r="D14" s="120"/>
      <c r="E14" s="109"/>
      <c r="F14" s="120"/>
      <c r="G14" s="120"/>
      <c r="H14" s="120"/>
      <c r="I14" s="120"/>
      <c r="J14" s="121"/>
    </row>
    <row r="15" spans="1:13" ht="61.5" customHeight="1" thickBot="1">
      <c r="A15" s="19" t="s">
        <v>34</v>
      </c>
      <c r="B15" s="14" t="s">
        <v>35</v>
      </c>
      <c r="C15" s="15" t="s">
        <v>3</v>
      </c>
      <c r="D15" s="24">
        <v>58.8</v>
      </c>
      <c r="E15" s="57"/>
      <c r="F15" s="16">
        <v>13.2</v>
      </c>
      <c r="G15" s="16">
        <v>1.68</v>
      </c>
      <c r="H15" s="16">
        <v>3.71</v>
      </c>
      <c r="I15" s="16"/>
      <c r="J15" s="16">
        <v>4.72</v>
      </c>
    </row>
    <row r="16" spans="1:13" ht="67.5" customHeight="1" thickBot="1">
      <c r="A16" s="85" t="s">
        <v>36</v>
      </c>
      <c r="B16" s="82" t="s">
        <v>37</v>
      </c>
      <c r="C16" s="47" t="s">
        <v>2</v>
      </c>
      <c r="D16" s="17">
        <v>106.3</v>
      </c>
      <c r="E16" s="17"/>
      <c r="F16" s="17">
        <v>153.5</v>
      </c>
      <c r="G16" s="17">
        <v>7.24</v>
      </c>
      <c r="H16" s="17">
        <v>2.69</v>
      </c>
      <c r="I16" s="17"/>
      <c r="J16" s="17">
        <v>13.21</v>
      </c>
    </row>
    <row r="17" spans="1:13" ht="33.75" customHeight="1" thickBot="1">
      <c r="A17" s="85" t="s">
        <v>33</v>
      </c>
      <c r="B17" s="20" t="s">
        <v>38</v>
      </c>
      <c r="C17" s="89" t="s">
        <v>39</v>
      </c>
      <c r="D17" s="18">
        <v>220</v>
      </c>
      <c r="E17" s="18"/>
      <c r="F17" s="18"/>
      <c r="G17" s="18">
        <v>14</v>
      </c>
      <c r="H17" s="18">
        <v>13</v>
      </c>
      <c r="I17" s="18"/>
      <c r="J17" s="18">
        <v>0</v>
      </c>
    </row>
    <row r="18" spans="1:13" ht="39" customHeight="1">
      <c r="A18" s="19" t="s">
        <v>42</v>
      </c>
      <c r="B18" s="80" t="s">
        <v>43</v>
      </c>
      <c r="C18" s="58" t="s">
        <v>31</v>
      </c>
      <c r="D18" s="59">
        <v>16</v>
      </c>
      <c r="E18" s="86"/>
      <c r="F18" s="87">
        <v>251.64</v>
      </c>
      <c r="G18" s="88">
        <v>0.2</v>
      </c>
      <c r="H18" s="96">
        <v>1.2</v>
      </c>
      <c r="I18" s="7"/>
      <c r="J18" s="7">
        <v>1.1000000000000001</v>
      </c>
      <c r="M18" s="95"/>
    </row>
    <row r="19" spans="1:13" ht="48.75" customHeight="1">
      <c r="A19" s="19" t="s">
        <v>40</v>
      </c>
      <c r="B19" s="20" t="s">
        <v>22</v>
      </c>
      <c r="C19" s="50" t="s">
        <v>41</v>
      </c>
      <c r="D19" s="50">
        <v>199.8</v>
      </c>
      <c r="E19" s="50"/>
      <c r="F19" s="50"/>
      <c r="G19" s="51">
        <v>5.8</v>
      </c>
      <c r="H19" s="51">
        <v>4.9000000000000004</v>
      </c>
      <c r="I19" s="50"/>
      <c r="J19" s="50">
        <v>28.7</v>
      </c>
    </row>
    <row r="20" spans="1:13" ht="38.25" thickBot="1">
      <c r="A20" s="13" t="s">
        <v>44</v>
      </c>
      <c r="B20" s="92" t="s">
        <v>45</v>
      </c>
      <c r="C20" s="19" t="s">
        <v>2</v>
      </c>
      <c r="D20" s="9">
        <v>141</v>
      </c>
      <c r="E20" s="9"/>
      <c r="F20" s="28"/>
      <c r="G20" s="28">
        <v>3.75</v>
      </c>
      <c r="H20" s="28">
        <v>3.01</v>
      </c>
      <c r="I20" s="28"/>
      <c r="J20" s="28">
        <v>24.42</v>
      </c>
    </row>
    <row r="21" spans="1:13" ht="19.5" thickBot="1">
      <c r="A21" s="13">
        <v>2008</v>
      </c>
      <c r="B21" s="14" t="s">
        <v>30</v>
      </c>
      <c r="C21" s="61" t="s">
        <v>31</v>
      </c>
      <c r="D21" s="21">
        <v>61.2</v>
      </c>
      <c r="E21" s="62"/>
      <c r="F21" s="63">
        <v>92.8</v>
      </c>
      <c r="G21" s="64">
        <v>2</v>
      </c>
      <c r="H21" s="64">
        <v>0.3</v>
      </c>
      <c r="I21" s="65"/>
      <c r="J21" s="66">
        <v>12.7</v>
      </c>
    </row>
    <row r="22" spans="1:13" ht="19.5" thickBot="1">
      <c r="A22" s="13">
        <v>2008</v>
      </c>
      <c r="B22" s="14" t="s">
        <v>46</v>
      </c>
      <c r="C22" s="30" t="s">
        <v>23</v>
      </c>
      <c r="D22" s="31">
        <v>65.5</v>
      </c>
      <c r="E22" s="9"/>
      <c r="F22" s="48"/>
      <c r="G22" s="28">
        <v>1.88</v>
      </c>
      <c r="H22" s="27">
        <v>0.73</v>
      </c>
      <c r="I22" s="38"/>
      <c r="J22" s="29">
        <v>12.85</v>
      </c>
    </row>
    <row r="23" spans="1:13" ht="19.5" customHeight="1" thickBot="1">
      <c r="A23" s="32"/>
      <c r="B23" s="33"/>
      <c r="C23" s="34"/>
      <c r="D23" s="26">
        <f>SUM(D15:D22)</f>
        <v>868.60000000000014</v>
      </c>
      <c r="E23" s="35"/>
      <c r="F23" s="36">
        <f>SUM(F15:F21)</f>
        <v>511.14</v>
      </c>
      <c r="G23" s="37">
        <f>SUM(G15:G22)</f>
        <v>36.550000000000004</v>
      </c>
      <c r="H23" s="27">
        <f>SUM(H15:H22)</f>
        <v>29.54</v>
      </c>
      <c r="I23" s="38"/>
      <c r="J23" s="29">
        <v>97.7</v>
      </c>
      <c r="L23" s="95"/>
    </row>
    <row r="24" spans="1:13" ht="18.75" customHeight="1" thickBot="1">
      <c r="A24" s="122" t="s">
        <v>14</v>
      </c>
      <c r="B24" s="123"/>
      <c r="C24" s="124"/>
      <c r="D24" s="10">
        <f>D23</f>
        <v>868.60000000000014</v>
      </c>
      <c r="E24" s="11"/>
      <c r="F24" s="39">
        <f>SUM(F23)</f>
        <v>511.14</v>
      </c>
      <c r="G24" s="39">
        <f>SUM(G23)</f>
        <v>36.550000000000004</v>
      </c>
      <c r="H24" s="39">
        <f>SUM(H23)</f>
        <v>29.54</v>
      </c>
      <c r="I24" s="39"/>
      <c r="J24" s="39">
        <v>97.7</v>
      </c>
    </row>
    <row r="25" spans="1:13" ht="9.75" customHeight="1" thickBot="1">
      <c r="A25" s="125"/>
      <c r="B25" s="120"/>
      <c r="C25" s="120"/>
      <c r="D25" s="120"/>
      <c r="E25" s="109"/>
      <c r="F25" s="120"/>
      <c r="G25" s="120"/>
      <c r="H25" s="120"/>
      <c r="I25" s="120"/>
      <c r="J25" s="121"/>
    </row>
    <row r="26" spans="1:13" ht="6" customHeight="1" thickBot="1">
      <c r="A26" s="19"/>
      <c r="B26" s="40"/>
      <c r="C26" s="23"/>
      <c r="D26" s="41"/>
      <c r="E26" s="41"/>
      <c r="F26" s="42">
        <v>136</v>
      </c>
      <c r="G26" s="42"/>
      <c r="H26" s="42"/>
      <c r="I26" s="42"/>
      <c r="J26" s="42"/>
    </row>
    <row r="27" spans="1:13" ht="3.75" customHeight="1">
      <c r="A27" s="67"/>
      <c r="B27" s="68"/>
      <c r="C27" s="93"/>
      <c r="D27" s="97"/>
      <c r="E27" s="70"/>
      <c r="F27" s="71">
        <v>2.8</v>
      </c>
      <c r="G27" s="71"/>
      <c r="H27" s="72"/>
      <c r="I27" s="71"/>
      <c r="J27" s="73"/>
    </row>
    <row r="28" spans="1:13" ht="0.75" customHeight="1" thickBot="1">
      <c r="A28" s="74"/>
      <c r="B28" s="92"/>
      <c r="C28" s="75"/>
      <c r="D28" s="9"/>
      <c r="E28" s="19"/>
      <c r="F28" s="22"/>
      <c r="G28" s="18"/>
      <c r="H28" s="18"/>
      <c r="I28" s="22"/>
      <c r="J28" s="18"/>
    </row>
    <row r="29" spans="1:13" ht="0.75" hidden="1" customHeight="1" thickBot="1">
      <c r="A29" s="43"/>
      <c r="B29" s="14"/>
      <c r="C29" s="61"/>
      <c r="D29" s="21"/>
      <c r="E29" s="62"/>
      <c r="F29" s="63">
        <v>92.8</v>
      </c>
      <c r="G29" s="64"/>
      <c r="H29" s="64"/>
      <c r="I29" s="65"/>
      <c r="J29" s="66"/>
    </row>
    <row r="30" spans="1:13" ht="19.5" hidden="1" customHeight="1" thickBot="1">
      <c r="A30" s="126"/>
      <c r="B30" s="127"/>
      <c r="C30" s="128"/>
      <c r="D30" s="24"/>
      <c r="E30" s="44">
        <v>195.05</v>
      </c>
      <c r="F30" s="42"/>
      <c r="G30" s="42"/>
      <c r="H30" s="42"/>
      <c r="I30" s="42"/>
      <c r="J30" s="42"/>
    </row>
    <row r="31" spans="1:13" ht="19.5" hidden="1" thickBot="1">
      <c r="A31" s="116"/>
      <c r="B31" s="117"/>
      <c r="C31" s="118"/>
      <c r="D31" s="39">
        <f>D26+D29</f>
        <v>0</v>
      </c>
      <c r="E31" s="39"/>
      <c r="F31" s="44">
        <f>SUM(F26:F29)</f>
        <v>231.60000000000002</v>
      </c>
      <c r="G31" s="44">
        <f>SUM(G26:G29)</f>
        <v>0</v>
      </c>
      <c r="H31" s="44">
        <f>SUM(H26:H29)</f>
        <v>0</v>
      </c>
      <c r="I31" s="44"/>
      <c r="J31" s="44">
        <f>SUM(J26:J29)</f>
        <v>0</v>
      </c>
    </row>
    <row r="32" spans="1:13" ht="19.5" thickBot="1">
      <c r="A32" s="116" t="s">
        <v>15</v>
      </c>
      <c r="B32" s="117"/>
      <c r="C32" s="117"/>
      <c r="D32" s="118"/>
      <c r="E32" s="91"/>
      <c r="F32" s="45">
        <f>F31+F24+D13</f>
        <v>1199.1399999999999</v>
      </c>
      <c r="G32" s="46">
        <f>G31+G24+G13</f>
        <v>46.610000000000007</v>
      </c>
      <c r="H32" s="46">
        <f>H31+H24+H13</f>
        <v>34.97</v>
      </c>
      <c r="I32" s="46"/>
      <c r="J32" s="46">
        <f>J31+J24+J13</f>
        <v>187.98000000000002</v>
      </c>
    </row>
  </sheetData>
  <mergeCells count="23">
    <mergeCell ref="A32:D32"/>
    <mergeCell ref="A13:C13"/>
    <mergeCell ref="A14:J14"/>
    <mergeCell ref="A24:C24"/>
    <mergeCell ref="A25:J25"/>
    <mergeCell ref="A30:C30"/>
    <mergeCell ref="A31:C31"/>
    <mergeCell ref="A6:J6"/>
    <mergeCell ref="B7:B8"/>
    <mergeCell ref="C7:C8"/>
    <mergeCell ref="D7:D8"/>
    <mergeCell ref="G7:G8"/>
    <mergeCell ref="H7:H8"/>
    <mergeCell ref="J7:J8"/>
    <mergeCell ref="B1:H1"/>
    <mergeCell ref="B2:H2"/>
    <mergeCell ref="B3:H3"/>
    <mergeCell ref="A4:A5"/>
    <mergeCell ref="B4:B5"/>
    <mergeCell ref="C4:C5"/>
    <mergeCell ref="D4:D5"/>
    <mergeCell ref="E4:E5"/>
    <mergeCell ref="G4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workbookViewId="0">
      <selection activeCell="O5" sqref="O5"/>
    </sheetView>
  </sheetViews>
  <sheetFormatPr defaultRowHeight="15"/>
  <cols>
    <col min="1" max="1" width="13" customWidth="1"/>
    <col min="2" max="2" width="21.42578125" customWidth="1"/>
    <col min="3" max="3" width="14.42578125" bestFit="1" customWidth="1"/>
    <col min="4" max="4" width="11" bestFit="1" customWidth="1"/>
    <col min="5" max="5" width="8.85546875" hidden="1" customWidth="1"/>
    <col min="6" max="6" width="9.140625" hidden="1" customWidth="1"/>
    <col min="9" max="9" width="9.140625" hidden="1" customWidth="1"/>
  </cols>
  <sheetData>
    <row r="1" spans="1:13" ht="18">
      <c r="A1" s="2"/>
      <c r="B1" s="99" t="s">
        <v>16</v>
      </c>
      <c r="C1" s="99"/>
      <c r="D1" s="99"/>
      <c r="E1" s="99"/>
      <c r="F1" s="99"/>
      <c r="G1" s="99"/>
      <c r="H1" s="99"/>
      <c r="I1" s="90"/>
      <c r="J1" s="2"/>
    </row>
    <row r="2" spans="1:13" ht="18">
      <c r="A2" s="2"/>
      <c r="B2" s="99" t="s">
        <v>25</v>
      </c>
      <c r="C2" s="99"/>
      <c r="D2" s="99"/>
      <c r="E2" s="99"/>
      <c r="F2" s="99"/>
      <c r="G2" s="99"/>
      <c r="H2" s="99"/>
      <c r="I2" s="90"/>
      <c r="J2" s="2"/>
    </row>
    <row r="3" spans="1:13" ht="18">
      <c r="A3" s="3"/>
      <c r="B3" s="99" t="s">
        <v>26</v>
      </c>
      <c r="C3" s="99"/>
      <c r="D3" s="99"/>
      <c r="E3" s="99"/>
      <c r="F3" s="99"/>
      <c r="G3" s="99"/>
      <c r="H3" s="99"/>
      <c r="I3" s="90"/>
      <c r="J3" s="4"/>
    </row>
    <row r="4" spans="1:13" ht="18">
      <c r="A4" s="100" t="s">
        <v>4</v>
      </c>
      <c r="B4" s="100" t="s">
        <v>5</v>
      </c>
      <c r="C4" s="100" t="s">
        <v>6</v>
      </c>
      <c r="D4" s="100" t="s">
        <v>7</v>
      </c>
      <c r="E4" s="102"/>
      <c r="G4" s="104" t="s">
        <v>8</v>
      </c>
      <c r="H4" s="105"/>
      <c r="I4" s="105"/>
      <c r="J4" s="106"/>
    </row>
    <row r="5" spans="1:13" ht="40.5" customHeight="1">
      <c r="A5" s="101"/>
      <c r="B5" s="101"/>
      <c r="C5" s="101"/>
      <c r="D5" s="101"/>
      <c r="E5" s="103"/>
      <c r="G5" s="5" t="s">
        <v>9</v>
      </c>
      <c r="H5" s="5" t="s">
        <v>10</v>
      </c>
      <c r="I5" s="5" t="s">
        <v>11</v>
      </c>
      <c r="J5" s="5" t="s">
        <v>12</v>
      </c>
    </row>
    <row r="6" spans="1:13" ht="18.75" customHeight="1" thickBot="1">
      <c r="A6" s="107" t="s">
        <v>0</v>
      </c>
      <c r="B6" s="108"/>
      <c r="C6" s="109"/>
      <c r="D6" s="109"/>
      <c r="E6" s="109"/>
      <c r="F6" s="109"/>
      <c r="G6" s="109"/>
      <c r="H6" s="109"/>
      <c r="I6" s="109"/>
      <c r="J6" s="110"/>
    </row>
    <row r="7" spans="1:13" ht="55.5" customHeight="1">
      <c r="A7" s="76" t="s">
        <v>47</v>
      </c>
      <c r="B7" s="111" t="s">
        <v>48</v>
      </c>
      <c r="C7" s="112" t="s">
        <v>19</v>
      </c>
      <c r="D7" s="114">
        <v>132.87</v>
      </c>
      <c r="E7" s="6"/>
      <c r="G7" s="114">
        <v>9.0500000000000007</v>
      </c>
      <c r="H7" s="114">
        <v>3.36</v>
      </c>
      <c r="I7" s="7"/>
      <c r="J7" s="114">
        <v>16.510000000000002</v>
      </c>
      <c r="K7" s="95"/>
      <c r="M7" s="95"/>
    </row>
    <row r="8" spans="1:13" ht="19.5" hidden="1" customHeight="1" thickBot="1">
      <c r="A8" s="77"/>
      <c r="B8" s="111"/>
      <c r="C8" s="113"/>
      <c r="D8" s="115"/>
      <c r="E8" s="6"/>
      <c r="G8" s="115"/>
      <c r="H8" s="115"/>
      <c r="I8" s="7"/>
      <c r="J8" s="115"/>
    </row>
    <row r="9" spans="1:13" ht="33.75" customHeight="1">
      <c r="A9" s="78" t="s">
        <v>29</v>
      </c>
      <c r="B9" s="52" t="s">
        <v>45</v>
      </c>
      <c r="C9" s="79" t="s">
        <v>2</v>
      </c>
      <c r="D9" s="51">
        <v>141</v>
      </c>
      <c r="E9" s="50"/>
      <c r="F9" s="50"/>
      <c r="G9" s="51">
        <v>3.75</v>
      </c>
      <c r="H9" s="51">
        <v>3.01</v>
      </c>
      <c r="I9" s="50"/>
      <c r="J9" s="51">
        <v>24.42</v>
      </c>
    </row>
    <row r="10" spans="1:13" ht="38.25" customHeight="1">
      <c r="A10" s="8">
        <v>2008</v>
      </c>
      <c r="B10" s="52" t="s">
        <v>30</v>
      </c>
      <c r="C10" s="79" t="s">
        <v>3</v>
      </c>
      <c r="D10" s="51">
        <v>122.4</v>
      </c>
      <c r="E10" s="50"/>
      <c r="F10" s="50"/>
      <c r="G10" s="51">
        <v>4</v>
      </c>
      <c r="H10" s="51">
        <v>0.6</v>
      </c>
      <c r="I10" s="50"/>
      <c r="J10" s="51">
        <v>25.4</v>
      </c>
    </row>
    <row r="11" spans="1:13" ht="45" customHeight="1">
      <c r="A11" s="19" t="s">
        <v>33</v>
      </c>
      <c r="B11" s="83" t="s">
        <v>32</v>
      </c>
      <c r="C11" s="19" t="s">
        <v>57</v>
      </c>
      <c r="D11" s="9">
        <v>206.4</v>
      </c>
      <c r="E11" s="9"/>
      <c r="F11" s="28"/>
      <c r="G11" s="28">
        <v>3.23</v>
      </c>
      <c r="H11" s="28">
        <v>1.08</v>
      </c>
      <c r="I11" s="28"/>
      <c r="J11" s="28">
        <v>45.15</v>
      </c>
    </row>
    <row r="12" spans="1:13" ht="57.75" customHeight="1" thickBot="1">
      <c r="A12" s="84" t="s">
        <v>21</v>
      </c>
      <c r="B12" s="56" t="s">
        <v>46</v>
      </c>
      <c r="C12" s="81">
        <v>0.04</v>
      </c>
      <c r="D12" s="51">
        <v>65.5</v>
      </c>
      <c r="E12" s="1"/>
      <c r="F12" s="1"/>
      <c r="G12" s="51">
        <v>1.88</v>
      </c>
      <c r="H12" s="51">
        <v>0.73</v>
      </c>
      <c r="I12" s="1"/>
      <c r="J12" s="51">
        <v>12.85</v>
      </c>
    </row>
    <row r="13" spans="1:13" ht="19.5" thickBot="1">
      <c r="A13" s="116" t="s">
        <v>13</v>
      </c>
      <c r="B13" s="117"/>
      <c r="C13" s="118"/>
      <c r="D13" s="12">
        <f>SUM(D7:D12)</f>
        <v>668.17</v>
      </c>
      <c r="E13" s="11"/>
      <c r="G13" s="12">
        <f>SUM(G7:G12)</f>
        <v>21.91</v>
      </c>
      <c r="H13" s="12">
        <f>SUM(H7:H12)</f>
        <v>8.7799999999999994</v>
      </c>
      <c r="I13" s="12"/>
      <c r="J13" s="12">
        <f>SUM(J7:J12)</f>
        <v>124.33000000000001</v>
      </c>
    </row>
  </sheetData>
  <mergeCells count="17">
    <mergeCell ref="B1:H1"/>
    <mergeCell ref="B2:H2"/>
    <mergeCell ref="B3:H3"/>
    <mergeCell ref="A4:A5"/>
    <mergeCell ref="B4:B5"/>
    <mergeCell ref="C4:C5"/>
    <mergeCell ref="D4:D5"/>
    <mergeCell ref="E4:E5"/>
    <mergeCell ref="G4:J4"/>
    <mergeCell ref="A13:C13"/>
    <mergeCell ref="A6:J6"/>
    <mergeCell ref="B7:B8"/>
    <mergeCell ref="C7:C8"/>
    <mergeCell ref="D7:D8"/>
    <mergeCell ref="G7:G8"/>
    <mergeCell ref="H7:H8"/>
    <mergeCell ref="J7:J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topLeftCell="A4" workbookViewId="0">
      <selection activeCell="M7" sqref="M7"/>
    </sheetView>
  </sheetViews>
  <sheetFormatPr defaultRowHeight="15"/>
  <cols>
    <col min="1" max="1" width="13" customWidth="1"/>
    <col min="2" max="2" width="22.7109375" customWidth="1"/>
    <col min="3" max="3" width="10.42578125" customWidth="1"/>
    <col min="4" max="4" width="9.5703125" customWidth="1"/>
    <col min="5" max="5" width="8.85546875" hidden="1" customWidth="1"/>
    <col min="6" max="6" width="9.140625" hidden="1" customWidth="1"/>
    <col min="9" max="9" width="9.140625" hidden="1" customWidth="1"/>
  </cols>
  <sheetData>
    <row r="1" spans="1:13" ht="18">
      <c r="A1" s="2"/>
      <c r="B1" s="99" t="s">
        <v>16</v>
      </c>
      <c r="C1" s="99"/>
      <c r="D1" s="99"/>
      <c r="E1" s="99"/>
      <c r="F1" s="99"/>
      <c r="G1" s="99"/>
      <c r="H1" s="99"/>
      <c r="I1" s="49"/>
      <c r="J1" s="2"/>
    </row>
    <row r="2" spans="1:13" ht="18">
      <c r="A2" s="2"/>
      <c r="B2" s="99" t="s">
        <v>25</v>
      </c>
      <c r="C2" s="99"/>
      <c r="D2" s="99"/>
      <c r="E2" s="99"/>
      <c r="F2" s="99"/>
      <c r="G2" s="99"/>
      <c r="H2" s="99"/>
      <c r="I2" s="49"/>
      <c r="J2" s="2"/>
    </row>
    <row r="3" spans="1:13" ht="18">
      <c r="A3" s="3"/>
      <c r="B3" s="99" t="s">
        <v>26</v>
      </c>
      <c r="C3" s="99"/>
      <c r="D3" s="99"/>
      <c r="E3" s="99"/>
      <c r="F3" s="99"/>
      <c r="G3" s="99"/>
      <c r="H3" s="99"/>
      <c r="I3" s="49"/>
      <c r="J3" s="4"/>
    </row>
    <row r="4" spans="1:13" ht="18">
      <c r="A4" s="100" t="s">
        <v>4</v>
      </c>
      <c r="B4" s="100" t="s">
        <v>5</v>
      </c>
      <c r="C4" s="100" t="s">
        <v>6</v>
      </c>
      <c r="D4" s="100" t="s">
        <v>7</v>
      </c>
      <c r="E4" s="102"/>
      <c r="G4" s="104" t="s">
        <v>8</v>
      </c>
      <c r="H4" s="105"/>
      <c r="I4" s="105"/>
      <c r="J4" s="106"/>
    </row>
    <row r="5" spans="1:13" ht="40.5" customHeight="1">
      <c r="A5" s="101"/>
      <c r="B5" s="101"/>
      <c r="C5" s="101"/>
      <c r="D5" s="101"/>
      <c r="E5" s="103"/>
      <c r="G5" s="5" t="s">
        <v>9</v>
      </c>
      <c r="H5" s="5" t="s">
        <v>10</v>
      </c>
      <c r="I5" s="5" t="s">
        <v>11</v>
      </c>
      <c r="J5" s="5" t="s">
        <v>12</v>
      </c>
    </row>
    <row r="6" spans="1:13" ht="18.75" customHeight="1" thickBot="1">
      <c r="A6" s="107" t="s">
        <v>0</v>
      </c>
      <c r="B6" s="108"/>
      <c r="C6" s="109"/>
      <c r="D6" s="109"/>
      <c r="E6" s="109"/>
      <c r="F6" s="109"/>
      <c r="G6" s="109"/>
      <c r="H6" s="109"/>
      <c r="I6" s="109"/>
      <c r="J6" s="110"/>
    </row>
    <row r="7" spans="1:13" ht="55.5" customHeight="1">
      <c r="A7" s="76" t="s">
        <v>47</v>
      </c>
      <c r="B7" s="111" t="s">
        <v>48</v>
      </c>
      <c r="C7" s="112" t="s">
        <v>49</v>
      </c>
      <c r="D7" s="114">
        <v>116.93</v>
      </c>
      <c r="E7" s="6"/>
      <c r="G7" s="114">
        <v>7.96</v>
      </c>
      <c r="H7" s="114">
        <v>2.96</v>
      </c>
      <c r="I7" s="7"/>
      <c r="J7" s="114">
        <v>14.53</v>
      </c>
      <c r="K7" s="95"/>
      <c r="M7" s="95"/>
    </row>
    <row r="8" spans="1:13" ht="19.5" hidden="1" customHeight="1" thickBot="1">
      <c r="A8" s="77"/>
      <c r="B8" s="111"/>
      <c r="C8" s="113"/>
      <c r="D8" s="115"/>
      <c r="E8" s="6"/>
      <c r="G8" s="115"/>
      <c r="H8" s="115"/>
      <c r="I8" s="7"/>
      <c r="J8" s="115"/>
    </row>
    <row r="9" spans="1:13" ht="33.75" customHeight="1">
      <c r="A9" s="78" t="s">
        <v>29</v>
      </c>
      <c r="B9" s="52" t="s">
        <v>45</v>
      </c>
      <c r="C9" s="79" t="s">
        <v>2</v>
      </c>
      <c r="D9" s="51">
        <v>141</v>
      </c>
      <c r="E9" s="50"/>
      <c r="F9" s="50"/>
      <c r="G9" s="51">
        <v>3.75</v>
      </c>
      <c r="H9" s="51">
        <v>3.01</v>
      </c>
      <c r="I9" s="50"/>
      <c r="J9" s="51">
        <v>24.42</v>
      </c>
    </row>
    <row r="10" spans="1:13" ht="38.25" customHeight="1">
      <c r="A10" s="8">
        <v>2008</v>
      </c>
      <c r="B10" s="52" t="s">
        <v>30</v>
      </c>
      <c r="C10" s="79" t="s">
        <v>31</v>
      </c>
      <c r="D10" s="51">
        <v>61.2</v>
      </c>
      <c r="E10" s="50"/>
      <c r="F10" s="50"/>
      <c r="G10" s="51">
        <v>2</v>
      </c>
      <c r="H10" s="51">
        <v>0.3</v>
      </c>
      <c r="I10" s="50"/>
      <c r="J10" s="51">
        <v>12.7</v>
      </c>
    </row>
    <row r="11" spans="1:13" ht="45" customHeight="1">
      <c r="A11" s="19" t="s">
        <v>33</v>
      </c>
      <c r="B11" s="83" t="s">
        <v>32</v>
      </c>
      <c r="C11" s="19" t="s">
        <v>57</v>
      </c>
      <c r="D11" s="9">
        <v>206.4</v>
      </c>
      <c r="E11" s="9"/>
      <c r="F11" s="28"/>
      <c r="G11" s="28">
        <v>3.23</v>
      </c>
      <c r="H11" s="28">
        <v>1.08</v>
      </c>
      <c r="I11" s="28"/>
      <c r="J11" s="28">
        <v>45.15</v>
      </c>
    </row>
    <row r="12" spans="1:13" ht="57.75" customHeight="1" thickBot="1">
      <c r="A12" s="84" t="s">
        <v>21</v>
      </c>
      <c r="B12" s="56" t="s">
        <v>46</v>
      </c>
      <c r="C12" s="81">
        <v>0.04</v>
      </c>
      <c r="D12" s="51">
        <v>65.5</v>
      </c>
      <c r="E12" s="1"/>
      <c r="F12" s="1"/>
      <c r="G12" s="51">
        <v>1.88</v>
      </c>
      <c r="H12" s="51">
        <v>0.73</v>
      </c>
      <c r="I12" s="1"/>
      <c r="J12" s="51">
        <v>12.85</v>
      </c>
    </row>
    <row r="13" spans="1:13" ht="19.5" thickBot="1">
      <c r="A13" s="116" t="s">
        <v>13</v>
      </c>
      <c r="B13" s="117"/>
      <c r="C13" s="118"/>
      <c r="D13" s="12">
        <f>SUM(D7:D12)</f>
        <v>591.03</v>
      </c>
      <c r="E13" s="11"/>
      <c r="G13" s="12">
        <f>SUM(G7:G12)</f>
        <v>18.82</v>
      </c>
      <c r="H13" s="12">
        <f>SUM(H7:H12)</f>
        <v>8.08</v>
      </c>
      <c r="I13" s="12"/>
      <c r="J13" s="12">
        <f>SUM(J7:J12)</f>
        <v>109.65</v>
      </c>
    </row>
  </sheetData>
  <mergeCells count="17">
    <mergeCell ref="A13:C13"/>
    <mergeCell ref="J7:J8"/>
    <mergeCell ref="A4:A5"/>
    <mergeCell ref="B4:B5"/>
    <mergeCell ref="C4:C5"/>
    <mergeCell ref="D4:D5"/>
    <mergeCell ref="E4:E5"/>
    <mergeCell ref="B7:B8"/>
    <mergeCell ref="C7:C8"/>
    <mergeCell ref="D7:D8"/>
    <mergeCell ref="G7:G8"/>
    <mergeCell ref="H7:H8"/>
    <mergeCell ref="B1:H1"/>
    <mergeCell ref="B2:H2"/>
    <mergeCell ref="B3:H3"/>
    <mergeCell ref="G4:J4"/>
    <mergeCell ref="A6:J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topLeftCell="A13" workbookViewId="0">
      <selection activeCell="B17" sqref="B17"/>
    </sheetView>
  </sheetViews>
  <sheetFormatPr defaultRowHeight="15"/>
  <cols>
    <col min="1" max="1" width="11.140625" customWidth="1"/>
    <col min="2" max="2" width="27" customWidth="1"/>
    <col min="4" max="4" width="10.85546875" customWidth="1"/>
    <col min="5" max="5" width="0.140625" hidden="1" customWidth="1"/>
    <col min="6" max="6" width="9.140625" hidden="1" customWidth="1"/>
    <col min="9" max="9" width="9.140625" hidden="1" customWidth="1"/>
  </cols>
  <sheetData>
    <row r="1" spans="1:12" ht="18">
      <c r="A1" s="2"/>
      <c r="B1" s="99" t="s">
        <v>16</v>
      </c>
      <c r="C1" s="99"/>
      <c r="D1" s="99"/>
      <c r="E1" s="99"/>
      <c r="F1" s="99"/>
      <c r="G1" s="99"/>
      <c r="H1" s="99"/>
      <c r="I1" s="53"/>
      <c r="J1" s="2"/>
    </row>
    <row r="2" spans="1:12" ht="18">
      <c r="A2" s="2"/>
      <c r="B2" s="99" t="s">
        <v>58</v>
      </c>
      <c r="C2" s="99"/>
      <c r="D2" s="99"/>
      <c r="E2" s="99"/>
      <c r="F2" s="99"/>
      <c r="G2" s="99"/>
      <c r="H2" s="99"/>
      <c r="I2" s="53"/>
      <c r="J2" s="2"/>
    </row>
    <row r="3" spans="1:12" ht="18">
      <c r="A3" s="3"/>
      <c r="B3" s="99" t="s">
        <v>20</v>
      </c>
      <c r="C3" s="99"/>
      <c r="D3" s="99"/>
      <c r="E3" s="99"/>
      <c r="F3" s="99"/>
      <c r="G3" s="99"/>
      <c r="H3" s="99"/>
      <c r="I3" s="53"/>
      <c r="J3" s="4"/>
    </row>
    <row r="4" spans="1:12" ht="18" customHeight="1">
      <c r="A4" s="100" t="s">
        <v>4</v>
      </c>
      <c r="B4" s="100" t="s">
        <v>5</v>
      </c>
      <c r="C4" s="100" t="s">
        <v>6</v>
      </c>
      <c r="D4" s="100" t="s">
        <v>7</v>
      </c>
      <c r="E4" s="102"/>
      <c r="G4" s="104" t="s">
        <v>8</v>
      </c>
      <c r="H4" s="105"/>
      <c r="I4" s="105"/>
      <c r="J4" s="106"/>
    </row>
    <row r="5" spans="1:12" ht="18.75">
      <c r="A5" s="101"/>
      <c r="B5" s="101"/>
      <c r="C5" s="101"/>
      <c r="D5" s="101"/>
      <c r="E5" s="103"/>
      <c r="G5" s="5" t="s">
        <v>9</v>
      </c>
      <c r="H5" s="5" t="s">
        <v>10</v>
      </c>
      <c r="I5" s="5" t="s">
        <v>11</v>
      </c>
      <c r="J5" s="5" t="s">
        <v>12</v>
      </c>
    </row>
    <row r="6" spans="1:12" ht="18.75" customHeight="1" thickBot="1">
      <c r="A6" s="107" t="s">
        <v>0</v>
      </c>
      <c r="B6" s="108"/>
      <c r="C6" s="109"/>
      <c r="D6" s="109"/>
      <c r="E6" s="109"/>
      <c r="F6" s="109"/>
      <c r="G6" s="109"/>
      <c r="H6" s="109"/>
      <c r="I6" s="109"/>
      <c r="J6" s="110"/>
    </row>
    <row r="7" spans="1:12" ht="51.75" customHeight="1">
      <c r="A7" s="76">
        <v>2008.1120000000001</v>
      </c>
      <c r="B7" s="111" t="s">
        <v>27</v>
      </c>
      <c r="C7" s="112" t="s">
        <v>2</v>
      </c>
      <c r="D7" s="114">
        <v>124</v>
      </c>
      <c r="E7" s="6"/>
      <c r="G7" s="129">
        <v>4.5599999999999996</v>
      </c>
      <c r="H7" s="114">
        <v>3.92</v>
      </c>
      <c r="I7" s="7"/>
      <c r="J7" s="114">
        <v>17.36</v>
      </c>
      <c r="L7" s="95"/>
    </row>
    <row r="8" spans="1:12" ht="18.75" hidden="1" customHeight="1">
      <c r="A8" s="77"/>
      <c r="B8" s="111"/>
      <c r="C8" s="113"/>
      <c r="D8" s="115"/>
      <c r="E8" s="6"/>
      <c r="G8" s="130"/>
      <c r="H8" s="115"/>
      <c r="I8" s="7"/>
      <c r="J8" s="115"/>
    </row>
    <row r="9" spans="1:12" ht="47.25" customHeight="1">
      <c r="A9" s="78" t="s">
        <v>50</v>
      </c>
      <c r="B9" s="52" t="s">
        <v>24</v>
      </c>
      <c r="C9" s="79" t="s">
        <v>2</v>
      </c>
      <c r="D9" s="50">
        <v>64.8</v>
      </c>
      <c r="E9" s="50"/>
      <c r="F9" s="50"/>
      <c r="G9" s="51">
        <v>0.27</v>
      </c>
      <c r="H9" s="51">
        <v>0.13</v>
      </c>
      <c r="I9" s="50"/>
      <c r="J9" s="51">
        <v>15.07</v>
      </c>
    </row>
    <row r="10" spans="1:12" ht="30.75" customHeight="1">
      <c r="A10" s="8">
        <v>2008</v>
      </c>
      <c r="B10" s="52" t="s">
        <v>51</v>
      </c>
      <c r="C10" s="79" t="s">
        <v>31</v>
      </c>
      <c r="D10" s="51">
        <v>61.2</v>
      </c>
      <c r="E10" s="50"/>
      <c r="F10" s="50"/>
      <c r="G10" s="51">
        <v>2</v>
      </c>
      <c r="H10" s="51">
        <v>0.3</v>
      </c>
      <c r="I10" s="50"/>
      <c r="J10" s="51">
        <v>12.7</v>
      </c>
    </row>
    <row r="11" spans="1:12" ht="44.25" customHeight="1" thickBot="1">
      <c r="A11" s="13" t="s">
        <v>33</v>
      </c>
      <c r="B11" s="83" t="s">
        <v>52</v>
      </c>
      <c r="C11" s="19" t="s">
        <v>57</v>
      </c>
      <c r="D11" s="9">
        <v>206.4</v>
      </c>
      <c r="E11" s="9"/>
      <c r="F11" s="28"/>
      <c r="G11" s="28">
        <v>3.23</v>
      </c>
      <c r="H11" s="28">
        <v>1.08</v>
      </c>
      <c r="I11" s="28"/>
      <c r="J11" s="28">
        <v>45.15</v>
      </c>
    </row>
    <row r="12" spans="1:12" ht="8.25" customHeight="1" thickBot="1">
      <c r="A12" s="8"/>
      <c r="B12" s="56"/>
      <c r="C12" s="81"/>
      <c r="D12" s="51"/>
      <c r="E12" s="1"/>
      <c r="F12" s="1"/>
      <c r="G12" s="51"/>
      <c r="H12" s="51"/>
      <c r="I12" s="1"/>
      <c r="J12" s="51"/>
    </row>
    <row r="13" spans="1:12" ht="19.5" customHeight="1" thickBot="1">
      <c r="A13" s="116" t="s">
        <v>13</v>
      </c>
      <c r="B13" s="117"/>
      <c r="C13" s="118"/>
      <c r="D13" s="12">
        <f>SUM(D7:D12)</f>
        <v>456.4</v>
      </c>
      <c r="E13" s="11"/>
      <c r="G13" s="12">
        <f>SUM(G7:G12)</f>
        <v>10.06</v>
      </c>
      <c r="H13" s="12">
        <f>SUM(H7:H12)</f>
        <v>5.43</v>
      </c>
      <c r="I13" s="12"/>
      <c r="J13" s="12">
        <f>SUM(J7:J12)</f>
        <v>90.28</v>
      </c>
    </row>
    <row r="14" spans="1:12" ht="18.75" thickBot="1">
      <c r="A14" s="119" t="s">
        <v>1</v>
      </c>
      <c r="B14" s="120"/>
      <c r="C14" s="120"/>
      <c r="D14" s="120"/>
      <c r="E14" s="109"/>
      <c r="F14" s="120"/>
      <c r="G14" s="120"/>
      <c r="H14" s="120"/>
      <c r="I14" s="120"/>
      <c r="J14" s="121"/>
    </row>
    <row r="15" spans="1:12" ht="55.5" customHeight="1" thickBot="1">
      <c r="A15" s="19" t="s">
        <v>34</v>
      </c>
      <c r="B15" s="14" t="s">
        <v>53</v>
      </c>
      <c r="C15" s="15" t="s">
        <v>18</v>
      </c>
      <c r="D15" s="24">
        <v>98</v>
      </c>
      <c r="E15" s="57"/>
      <c r="F15" s="16">
        <v>13.2</v>
      </c>
      <c r="G15" s="16">
        <v>2.8</v>
      </c>
      <c r="H15" s="16">
        <v>6.18</v>
      </c>
      <c r="I15" s="16"/>
      <c r="J15" s="16">
        <v>7.87</v>
      </c>
    </row>
    <row r="16" spans="1:12" ht="60" customHeight="1" thickBot="1">
      <c r="A16" s="85" t="s">
        <v>47</v>
      </c>
      <c r="B16" s="82" t="s">
        <v>48</v>
      </c>
      <c r="C16" s="47" t="s">
        <v>19</v>
      </c>
      <c r="D16" s="17">
        <v>132.87</v>
      </c>
      <c r="E16" s="17">
        <v>8.6</v>
      </c>
      <c r="F16" s="17">
        <v>153.5</v>
      </c>
      <c r="G16" s="17">
        <v>9.0500000000000007</v>
      </c>
      <c r="H16" s="17">
        <v>3.36</v>
      </c>
      <c r="I16" s="17">
        <v>7.9</v>
      </c>
      <c r="J16" s="17">
        <v>16.510000000000002</v>
      </c>
    </row>
    <row r="17" spans="1:10" ht="33.75" customHeight="1" thickBot="1">
      <c r="A17" s="85" t="s">
        <v>33</v>
      </c>
      <c r="B17" s="20" t="s">
        <v>59</v>
      </c>
      <c r="C17" s="89" t="s">
        <v>39</v>
      </c>
      <c r="D17" s="18">
        <v>220</v>
      </c>
      <c r="E17" s="18"/>
      <c r="F17" s="18"/>
      <c r="G17" s="18">
        <v>14</v>
      </c>
      <c r="H17" s="18">
        <v>13</v>
      </c>
      <c r="I17" s="18"/>
      <c r="J17" s="18">
        <v>0</v>
      </c>
    </row>
    <row r="18" spans="1:10" ht="42.75" customHeight="1">
      <c r="A18" s="19" t="s">
        <v>54</v>
      </c>
      <c r="B18" s="80" t="s">
        <v>43</v>
      </c>
      <c r="C18" s="58" t="s">
        <v>31</v>
      </c>
      <c r="D18" s="59">
        <v>16</v>
      </c>
      <c r="E18" s="86"/>
      <c r="F18" s="87">
        <v>251.64</v>
      </c>
      <c r="G18" s="88">
        <v>0.2</v>
      </c>
      <c r="H18" s="60" t="s">
        <v>55</v>
      </c>
      <c r="I18" s="7"/>
      <c r="J18" s="7">
        <v>1.1000000000000001</v>
      </c>
    </row>
    <row r="19" spans="1:10" ht="46.5" customHeight="1">
      <c r="A19" s="19" t="s">
        <v>56</v>
      </c>
      <c r="B19" s="20" t="s">
        <v>22</v>
      </c>
      <c r="C19" s="50" t="s">
        <v>17</v>
      </c>
      <c r="D19" s="50">
        <v>224.78</v>
      </c>
      <c r="E19" s="50"/>
      <c r="F19" s="50"/>
      <c r="G19" s="51">
        <v>6.53</v>
      </c>
      <c r="H19" s="51">
        <v>5.51</v>
      </c>
      <c r="I19" s="50"/>
      <c r="J19" s="50">
        <v>32.29</v>
      </c>
    </row>
    <row r="20" spans="1:10" ht="33.75" customHeight="1" thickBot="1">
      <c r="A20" s="13" t="s">
        <v>29</v>
      </c>
      <c r="B20" s="92" t="s">
        <v>45</v>
      </c>
      <c r="C20" s="19" t="s">
        <v>2</v>
      </c>
      <c r="D20" s="9">
        <v>141</v>
      </c>
      <c r="E20" s="9"/>
      <c r="F20" s="28"/>
      <c r="G20" s="28">
        <v>3.75</v>
      </c>
      <c r="H20" s="28">
        <v>3.01</v>
      </c>
      <c r="I20" s="28"/>
      <c r="J20" s="28">
        <v>24.42</v>
      </c>
    </row>
    <row r="21" spans="1:10" ht="23.25" customHeight="1" thickBot="1">
      <c r="A21" s="13">
        <v>2008</v>
      </c>
      <c r="B21" s="14" t="s">
        <v>30</v>
      </c>
      <c r="C21" s="61" t="s">
        <v>3</v>
      </c>
      <c r="D21" s="21">
        <v>122.4</v>
      </c>
      <c r="E21" s="62"/>
      <c r="F21" s="63">
        <v>92.8</v>
      </c>
      <c r="G21" s="64">
        <v>4</v>
      </c>
      <c r="H21" s="64">
        <v>0.6</v>
      </c>
      <c r="I21" s="65"/>
      <c r="J21" s="66">
        <v>25.4</v>
      </c>
    </row>
    <row r="22" spans="1:10" ht="32.25" customHeight="1" thickBot="1">
      <c r="A22" s="13">
        <v>2008</v>
      </c>
      <c r="B22" s="14" t="s">
        <v>46</v>
      </c>
      <c r="C22" s="61" t="s">
        <v>23</v>
      </c>
      <c r="D22" s="21">
        <v>65.5</v>
      </c>
      <c r="E22" s="62"/>
      <c r="F22" s="48"/>
      <c r="G22" s="64">
        <v>1.88</v>
      </c>
      <c r="H22" s="63">
        <v>0.73</v>
      </c>
      <c r="I22" s="98"/>
      <c r="J22" s="66">
        <v>12.85</v>
      </c>
    </row>
    <row r="23" spans="1:10" ht="3" customHeight="1" thickBot="1">
      <c r="A23" s="13"/>
      <c r="B23" s="14"/>
      <c r="C23" s="30"/>
      <c r="D23" s="31"/>
      <c r="E23" s="9"/>
      <c r="F23" s="48"/>
      <c r="G23" s="28"/>
      <c r="H23" s="27"/>
      <c r="I23" s="38"/>
      <c r="J23" s="29"/>
    </row>
    <row r="24" spans="1:10" ht="19.5" thickBot="1">
      <c r="A24" s="32"/>
      <c r="B24" s="33"/>
      <c r="C24" s="34"/>
      <c r="D24" s="26">
        <v>1020.55</v>
      </c>
      <c r="E24" s="35"/>
      <c r="F24" s="36">
        <f>SUM(F15:F21)</f>
        <v>511.14</v>
      </c>
      <c r="G24" s="37">
        <f>SUM(G15:G23)</f>
        <v>42.21</v>
      </c>
      <c r="H24" s="27">
        <f>SUM(H15:H23)</f>
        <v>32.389999999999993</v>
      </c>
      <c r="I24" s="38"/>
      <c r="J24" s="29">
        <v>120.44</v>
      </c>
    </row>
    <row r="25" spans="1:10" ht="19.5" customHeight="1" thickBot="1">
      <c r="A25" s="122" t="s">
        <v>14</v>
      </c>
      <c r="B25" s="123"/>
      <c r="C25" s="124"/>
      <c r="D25" s="10">
        <f>D24</f>
        <v>1020.55</v>
      </c>
      <c r="E25" s="11"/>
      <c r="F25" s="39">
        <f>SUM(F24)</f>
        <v>511.14</v>
      </c>
      <c r="G25" s="39">
        <f>SUM(G24)</f>
        <v>42.21</v>
      </c>
      <c r="H25" s="39">
        <f>SUM(H24)</f>
        <v>32.389999999999993</v>
      </c>
      <c r="I25" s="39"/>
      <c r="J25" s="39">
        <v>120.44</v>
      </c>
    </row>
    <row r="26" spans="1:10" ht="18.75" customHeight="1" thickBot="1">
      <c r="A26" s="125"/>
      <c r="B26" s="120"/>
      <c r="C26" s="120"/>
      <c r="D26" s="120"/>
      <c r="E26" s="109"/>
      <c r="F26" s="120"/>
      <c r="G26" s="120"/>
      <c r="H26" s="120"/>
      <c r="I26" s="120"/>
      <c r="J26" s="121"/>
    </row>
    <row r="27" spans="1:10" ht="8.25" customHeight="1" thickBot="1">
      <c r="A27" s="19"/>
      <c r="B27" s="40"/>
      <c r="C27" s="23"/>
      <c r="D27" s="41"/>
      <c r="E27" s="41"/>
      <c r="F27" s="42">
        <v>136</v>
      </c>
      <c r="G27" s="42"/>
      <c r="H27" s="42"/>
      <c r="I27" s="42"/>
      <c r="J27" s="42"/>
    </row>
    <row r="28" spans="1:10" ht="2.25" customHeight="1" thickBot="1">
      <c r="A28" s="67"/>
      <c r="B28" s="68"/>
      <c r="C28" s="55"/>
      <c r="D28" s="69"/>
      <c r="E28" s="70"/>
      <c r="F28" s="71">
        <v>2.8</v>
      </c>
      <c r="G28" s="71"/>
      <c r="H28" s="72"/>
      <c r="I28" s="71"/>
      <c r="J28" s="73"/>
    </row>
    <row r="29" spans="1:10" ht="8.25" hidden="1" customHeight="1" thickBot="1">
      <c r="A29" s="74"/>
      <c r="B29" s="25"/>
      <c r="C29" s="75"/>
      <c r="D29" s="9"/>
      <c r="E29" s="19"/>
      <c r="F29" s="22"/>
      <c r="G29" s="18"/>
      <c r="H29" s="18"/>
      <c r="I29" s="22"/>
      <c r="J29" s="18"/>
    </row>
    <row r="30" spans="1:10" ht="57" hidden="1" customHeight="1" thickBot="1">
      <c r="A30" s="43"/>
      <c r="B30" s="14"/>
      <c r="C30" s="61"/>
      <c r="D30" s="21"/>
      <c r="E30" s="62"/>
      <c r="F30" s="63">
        <v>92.8</v>
      </c>
      <c r="G30" s="64"/>
      <c r="H30" s="64"/>
      <c r="I30" s="65"/>
      <c r="J30" s="66"/>
    </row>
    <row r="31" spans="1:10" ht="0.75" customHeight="1" thickBot="1">
      <c r="A31" s="116"/>
      <c r="B31" s="117"/>
      <c r="C31" s="118"/>
      <c r="D31" s="39">
        <f>D27+D30</f>
        <v>0</v>
      </c>
      <c r="E31" s="39"/>
      <c r="F31" s="44">
        <f>SUM(F27:F30)</f>
        <v>231.60000000000002</v>
      </c>
      <c r="G31" s="44">
        <f>SUM(G27:G30)</f>
        <v>0</v>
      </c>
      <c r="H31" s="44">
        <f>SUM(H27:H30)</f>
        <v>0</v>
      </c>
      <c r="I31" s="44"/>
      <c r="J31" s="44">
        <f>SUM(J27:J30)</f>
        <v>0</v>
      </c>
    </row>
    <row r="32" spans="1:10" ht="19.5" customHeight="1" thickBot="1">
      <c r="A32" s="116" t="s">
        <v>15</v>
      </c>
      <c r="B32" s="117"/>
      <c r="C32" s="117"/>
      <c r="D32" s="118"/>
      <c r="E32" s="54"/>
      <c r="F32" s="45">
        <f>F31+F25+D13</f>
        <v>1199.1399999999999</v>
      </c>
      <c r="G32" s="46">
        <f>G31+G25+G13</f>
        <v>52.27</v>
      </c>
      <c r="H32" s="46">
        <f>H31+H25+H13</f>
        <v>37.819999999999993</v>
      </c>
      <c r="I32" s="46"/>
      <c r="J32" s="46">
        <f>J31+J25+J13</f>
        <v>210.72</v>
      </c>
    </row>
  </sheetData>
  <mergeCells count="22">
    <mergeCell ref="A32:D32"/>
    <mergeCell ref="A13:C13"/>
    <mergeCell ref="A14:J14"/>
    <mergeCell ref="A25:C25"/>
    <mergeCell ref="A26:J26"/>
    <mergeCell ref="A31:C31"/>
    <mergeCell ref="A6:J6"/>
    <mergeCell ref="B7:B8"/>
    <mergeCell ref="C7:C8"/>
    <mergeCell ref="D7:D8"/>
    <mergeCell ref="G7:G8"/>
    <mergeCell ref="H7:H8"/>
    <mergeCell ref="J7:J8"/>
    <mergeCell ref="B1:H1"/>
    <mergeCell ref="B2:H2"/>
    <mergeCell ref="B3:H3"/>
    <mergeCell ref="A4:A5"/>
    <mergeCell ref="B4:B5"/>
    <mergeCell ref="C4:C5"/>
    <mergeCell ref="D4:D5"/>
    <mergeCell ref="E4:E5"/>
    <mergeCell ref="G4:J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2" sqref="I2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17,05.2022 7-10 летовз </vt:lpstr>
      <vt:lpstr>17,05.2022 11 и старше</vt:lpstr>
      <vt:lpstr>17,05.2022 7-10 лет</vt:lpstr>
      <vt:lpstr>17,05.2022 11 и старше овз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2022-05-16T06:23:57Z</cp:lastPrinted>
  <dcterms:created xsi:type="dcterms:W3CDTF">2015-06-05T18:19:34Z</dcterms:created>
  <dcterms:modified xsi:type="dcterms:W3CDTF">2022-05-16T06:27:28Z</dcterms:modified>
</cp:coreProperties>
</file>